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4850" windowHeight="77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T35" i="1"/>
  <c r="S35"/>
  <c r="R35"/>
  <c r="Q35"/>
  <c r="P35"/>
  <c r="O35"/>
  <c r="N35"/>
  <c r="M35"/>
  <c r="L35"/>
  <c r="K35"/>
  <c r="J35"/>
  <c r="I35"/>
  <c r="H35"/>
  <c r="G35"/>
  <c r="F35"/>
  <c r="E35"/>
  <c r="D35"/>
  <c r="C35"/>
  <c r="V34"/>
  <c r="U34"/>
  <c r="V33"/>
  <c r="U33"/>
  <c r="V32"/>
  <c r="U32"/>
  <c r="V31"/>
  <c r="U31"/>
  <c r="V30"/>
  <c r="U30"/>
  <c r="V29"/>
  <c r="U29"/>
  <c r="V28"/>
  <c r="U28"/>
  <c r="V27"/>
  <c r="U27"/>
  <c r="V26"/>
  <c r="U26"/>
  <c r="V25"/>
  <c r="U25"/>
  <c r="V24"/>
  <c r="U24"/>
  <c r="V23"/>
  <c r="U23"/>
  <c r="V22"/>
  <c r="U22"/>
  <c r="V21"/>
  <c r="U21"/>
  <c r="V20"/>
  <c r="U20"/>
  <c r="V19"/>
  <c r="U19"/>
  <c r="V18"/>
  <c r="U18"/>
  <c r="V17"/>
  <c r="U17"/>
  <c r="V16"/>
  <c r="U16"/>
  <c r="V15"/>
  <c r="U15"/>
  <c r="V14"/>
  <c r="U14"/>
  <c r="V13"/>
  <c r="U13"/>
  <c r="V12"/>
  <c r="U12"/>
  <c r="V11"/>
  <c r="U11"/>
  <c r="V10"/>
  <c r="U10"/>
  <c r="V9"/>
  <c r="U9"/>
  <c r="V8"/>
  <c r="U8"/>
  <c r="V7"/>
  <c r="U7"/>
  <c r="U35" s="1"/>
  <c r="V35" l="1"/>
</calcChain>
</file>

<file path=xl/sharedStrings.xml><?xml version="1.0" encoding="utf-8"?>
<sst xmlns="http://schemas.openxmlformats.org/spreadsheetml/2006/main" count="66" uniqueCount="47">
  <si>
    <t>Załącznik Nr 5</t>
  </si>
  <si>
    <t xml:space="preserve">do sprawozdania z wykonania </t>
  </si>
  <si>
    <t xml:space="preserve">                                          Rozliczenie wydatków z funduszu sołeckiego wg miejscowości za okres od 1 stycznia 2015 r. do dnia 30 czerwca 2015 r.</t>
  </si>
  <si>
    <t>budżetu za I półrocze 2015 r.</t>
  </si>
  <si>
    <t>Klasyfikacja budżetowa</t>
  </si>
  <si>
    <t>01041 Program rozwoju obszarów wiekskich 2007-2013</t>
  </si>
  <si>
    <t>60016 Drogi publiczne gminne</t>
  </si>
  <si>
    <t>75412 Ochotnicze straże pożarne</t>
  </si>
  <si>
    <t>90004 Utrzymanie zieleni w miastach i gminach</t>
  </si>
  <si>
    <t xml:space="preserve">90015 Oświetlenie drogowe </t>
  </si>
  <si>
    <t>90095 Pozostała działalność</t>
  </si>
  <si>
    <t>92109 Domy i ośrodki kultury, świetlice</t>
  </si>
  <si>
    <t>92195 Organizacja imprez</t>
  </si>
  <si>
    <t>92695 Obiekty sportowe (Pozostała działalność)</t>
  </si>
  <si>
    <t>RAZEM</t>
  </si>
  <si>
    <t>L.p.</t>
  </si>
  <si>
    <t>Miejscowość</t>
  </si>
  <si>
    <t>Plan 2015</t>
  </si>
  <si>
    <t>Wykonanie 30.06.15</t>
  </si>
  <si>
    <t>Bielczyny</t>
  </si>
  <si>
    <t>Bogusławki</t>
  </si>
  <si>
    <t>Brąchnówko</t>
  </si>
  <si>
    <t>Browina</t>
  </si>
  <si>
    <t>Dziemiony</t>
  </si>
  <si>
    <t>Drzonówko</t>
  </si>
  <si>
    <t>Głuchowo</t>
  </si>
  <si>
    <t>Grzegorz</t>
  </si>
  <si>
    <t>Grzywna</t>
  </si>
  <si>
    <t>Dźwierzno-Januszewo</t>
  </si>
  <si>
    <t>Mirakowo</t>
  </si>
  <si>
    <t>Kiełbasin</t>
  </si>
  <si>
    <t>Kończewice</t>
  </si>
  <si>
    <t>Kuczwały</t>
  </si>
  <si>
    <t>Liznowo</t>
  </si>
  <si>
    <t>Nawra</t>
  </si>
  <si>
    <t>Nowa Chełmża</t>
  </si>
  <si>
    <t>Parowa Falęcka</t>
  </si>
  <si>
    <t>Pluskowęsy</t>
  </si>
  <si>
    <t>Skąpe</t>
  </si>
  <si>
    <t>Świętosław</t>
  </si>
  <si>
    <t>Sławkowo</t>
  </si>
  <si>
    <t>Strużal</t>
  </si>
  <si>
    <t>Szerokopas</t>
  </si>
  <si>
    <t>Witkowo</t>
  </si>
  <si>
    <t>Windak</t>
  </si>
  <si>
    <t>Zajączkowo</t>
  </si>
  <si>
    <t>Zelgno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</si>
</sst>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sz val="7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/>
    <xf numFmtId="0" fontId="5" fillId="0" borderId="5" xfId="0" applyFont="1" applyBorder="1"/>
    <xf numFmtId="0" fontId="5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7" xfId="0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4" fontId="2" fillId="0" borderId="7" xfId="0" applyNumberFormat="1" applyFont="1" applyBorder="1"/>
    <xf numFmtId="4" fontId="2" fillId="0" borderId="10" xfId="0" applyNumberFormat="1" applyFont="1" applyBorder="1"/>
    <xf numFmtId="4" fontId="5" fillId="0" borderId="8" xfId="0" applyNumberFormat="1" applyFont="1" applyBorder="1"/>
    <xf numFmtId="4" fontId="5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4" fontId="2" fillId="0" borderId="13" xfId="0" applyNumberFormat="1" applyFont="1" applyBorder="1"/>
    <xf numFmtId="4" fontId="2" fillId="0" borderId="14" xfId="0" applyNumberFormat="1" applyFont="1" applyBorder="1"/>
    <xf numFmtId="4" fontId="2" fillId="0" borderId="12" xfId="0" applyNumberFormat="1" applyFont="1" applyBorder="1"/>
    <xf numFmtId="4" fontId="7" fillId="0" borderId="15" xfId="0" applyNumberFormat="1" applyFont="1" applyBorder="1"/>
    <xf numFmtId="4" fontId="7" fillId="0" borderId="13" xfId="0" applyNumberFormat="1" applyFont="1" applyBorder="1"/>
    <xf numFmtId="4" fontId="7" fillId="0" borderId="12" xfId="0" applyNumberFormat="1" applyFont="1" applyBorder="1"/>
    <xf numFmtId="4" fontId="2" fillId="0" borderId="15" xfId="0" applyNumberFormat="1" applyFont="1" applyBorder="1"/>
    <xf numFmtId="4" fontId="2" fillId="0" borderId="15" xfId="0" applyNumberFormat="1" applyFont="1" applyFill="1" applyBorder="1"/>
    <xf numFmtId="4" fontId="2" fillId="0" borderId="13" xfId="0" applyNumberFormat="1" applyFont="1" applyFill="1" applyBorder="1"/>
    <xf numFmtId="4" fontId="2" fillId="0" borderId="12" xfId="0" applyNumberFormat="1" applyFont="1" applyFill="1" applyBorder="1"/>
    <xf numFmtId="4" fontId="2" fillId="0" borderId="0" xfId="0" applyNumberFormat="1" applyFont="1"/>
    <xf numFmtId="4" fontId="2" fillId="0" borderId="16" xfId="0" applyNumberFormat="1" applyFont="1" applyBorder="1"/>
    <xf numFmtId="4" fontId="2" fillId="0" borderId="17" xfId="0" applyNumberFormat="1" applyFont="1" applyBorder="1"/>
    <xf numFmtId="0" fontId="2" fillId="0" borderId="12" xfId="0" applyFont="1" applyBorder="1" applyAlignment="1">
      <alignment wrapText="1"/>
    </xf>
    <xf numFmtId="0" fontId="2" fillId="0" borderId="18" xfId="0" applyFont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18" xfId="0" applyNumberFormat="1" applyFont="1" applyBorder="1"/>
    <xf numFmtId="4" fontId="2" fillId="0" borderId="21" xfId="0" applyNumberFormat="1" applyFont="1" applyBorder="1"/>
    <xf numFmtId="0" fontId="5" fillId="2" borderId="22" xfId="0" applyFont="1" applyFill="1" applyBorder="1"/>
    <xf numFmtId="0" fontId="5" fillId="2" borderId="2" xfId="0" applyFont="1" applyFill="1" applyBorder="1"/>
    <xf numFmtId="4" fontId="5" fillId="2" borderId="4" xfId="0" applyNumberFormat="1" applyFont="1" applyFill="1" applyBorder="1"/>
    <xf numFmtId="4" fontId="5" fillId="2" borderId="1" xfId="0" applyNumberFormat="1" applyFont="1" applyFill="1" applyBorder="1"/>
    <xf numFmtId="4" fontId="5" fillId="2" borderId="3" xfId="0" applyNumberFormat="1" applyFont="1" applyFill="1" applyBorder="1"/>
    <xf numFmtId="4" fontId="5" fillId="3" borderId="4" xfId="0" applyNumberFormat="1" applyFont="1" applyFill="1" applyBorder="1"/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5"/>
  <sheetViews>
    <sheetView tabSelected="1" topLeftCell="C19" workbookViewId="0">
      <selection activeCell="N37" sqref="N37"/>
    </sheetView>
  </sheetViews>
  <sheetFormatPr defaultRowHeight="14.25"/>
  <cols>
    <col min="1" max="1" width="2.5" customWidth="1"/>
    <col min="2" max="2" width="9.25" customWidth="1"/>
    <col min="3" max="3" width="5.25" customWidth="1"/>
    <col min="4" max="4" width="5.625" customWidth="1"/>
    <col min="5" max="5" width="5.875" customWidth="1"/>
    <col min="6" max="7" width="5.75" customWidth="1"/>
    <col min="8" max="8" width="5.5" customWidth="1"/>
    <col min="9" max="9" width="6" customWidth="1"/>
    <col min="10" max="10" width="5.625" customWidth="1"/>
    <col min="11" max="11" width="5.125" customWidth="1"/>
    <col min="12" max="13" width="5.75" customWidth="1"/>
    <col min="14" max="14" width="5.875" customWidth="1"/>
    <col min="15" max="15" width="6.5" customWidth="1"/>
    <col min="16" max="16" width="5.75" customWidth="1"/>
    <col min="17" max="18" width="5.875" customWidth="1"/>
    <col min="19" max="19" width="5.75" customWidth="1"/>
    <col min="20" max="20" width="5.875" customWidth="1"/>
    <col min="21" max="21" width="7.25" customWidth="1"/>
    <col min="22" max="22" width="7.125" customWidth="1"/>
  </cols>
  <sheetData>
    <row r="1" spans="1:22">
      <c r="A1" s="1"/>
      <c r="B1" s="1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 t="s">
        <v>0</v>
      </c>
      <c r="U1" s="3"/>
      <c r="V1" s="3"/>
    </row>
    <row r="2" spans="1:22">
      <c r="A2" s="1"/>
      <c r="B2" s="1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</v>
      </c>
      <c r="U2" s="3"/>
      <c r="V2" s="3"/>
    </row>
    <row r="3" spans="1:22">
      <c r="A3" s="4"/>
      <c r="B3" s="5" t="s">
        <v>2</v>
      </c>
      <c r="C3" s="6"/>
      <c r="D3" s="6"/>
      <c r="E3" s="6"/>
      <c r="F3" s="6"/>
      <c r="G3" s="6"/>
      <c r="H3" s="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3" t="s">
        <v>3</v>
      </c>
      <c r="U3" s="3"/>
      <c r="V3" s="3"/>
    </row>
    <row r="4" spans="1:22">
      <c r="A4" s="4"/>
      <c r="B4" s="4"/>
      <c r="C4" s="7"/>
      <c r="D4" s="7"/>
      <c r="E4" s="7"/>
      <c r="F4" s="7"/>
      <c r="G4" s="7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36.75" customHeight="1">
      <c r="A5" s="49" t="s">
        <v>4</v>
      </c>
      <c r="B5" s="50"/>
      <c r="C5" s="51" t="s">
        <v>5</v>
      </c>
      <c r="D5" s="52"/>
      <c r="E5" s="47" t="s">
        <v>6</v>
      </c>
      <c r="F5" s="48"/>
      <c r="G5" s="53" t="s">
        <v>7</v>
      </c>
      <c r="H5" s="54"/>
      <c r="I5" s="47" t="s">
        <v>8</v>
      </c>
      <c r="J5" s="48"/>
      <c r="K5" s="47" t="s">
        <v>9</v>
      </c>
      <c r="L5" s="48"/>
      <c r="M5" s="53" t="s">
        <v>10</v>
      </c>
      <c r="N5" s="54"/>
      <c r="O5" s="47" t="s">
        <v>11</v>
      </c>
      <c r="P5" s="48"/>
      <c r="Q5" s="53" t="s">
        <v>12</v>
      </c>
      <c r="R5" s="54"/>
      <c r="S5" s="53" t="s">
        <v>13</v>
      </c>
      <c r="T5" s="54"/>
      <c r="U5" s="47" t="s">
        <v>14</v>
      </c>
      <c r="V5" s="48"/>
    </row>
    <row r="6" spans="1:22" ht="23.25" customHeight="1">
      <c r="A6" s="8" t="s">
        <v>15</v>
      </c>
      <c r="B6" s="9" t="s">
        <v>16</v>
      </c>
      <c r="C6" s="10" t="s">
        <v>17</v>
      </c>
      <c r="D6" s="11" t="s">
        <v>18</v>
      </c>
      <c r="E6" s="10" t="s">
        <v>17</v>
      </c>
      <c r="F6" s="11" t="s">
        <v>18</v>
      </c>
      <c r="G6" s="10" t="s">
        <v>17</v>
      </c>
      <c r="H6" s="11" t="s">
        <v>18</v>
      </c>
      <c r="I6" s="10" t="s">
        <v>17</v>
      </c>
      <c r="J6" s="11" t="s">
        <v>18</v>
      </c>
      <c r="K6" s="10" t="s">
        <v>17</v>
      </c>
      <c r="L6" s="11" t="s">
        <v>18</v>
      </c>
      <c r="M6" s="10" t="s">
        <v>17</v>
      </c>
      <c r="N6" s="11" t="s">
        <v>18</v>
      </c>
      <c r="O6" s="10" t="s">
        <v>17</v>
      </c>
      <c r="P6" s="11" t="s">
        <v>18</v>
      </c>
      <c r="Q6" s="10" t="s">
        <v>17</v>
      </c>
      <c r="R6" s="11" t="s">
        <v>18</v>
      </c>
      <c r="S6" s="10" t="s">
        <v>17</v>
      </c>
      <c r="T6" s="11" t="s">
        <v>18</v>
      </c>
      <c r="U6" s="10" t="s">
        <v>17</v>
      </c>
      <c r="V6" s="11" t="s">
        <v>18</v>
      </c>
    </row>
    <row r="7" spans="1:22">
      <c r="A7" s="12">
        <v>1</v>
      </c>
      <c r="B7" s="13" t="s">
        <v>19</v>
      </c>
      <c r="C7" s="14"/>
      <c r="D7" s="15"/>
      <c r="E7" s="14"/>
      <c r="F7" s="16"/>
      <c r="G7" s="14"/>
      <c r="H7" s="15"/>
      <c r="I7" s="14">
        <v>300</v>
      </c>
      <c r="J7" s="17">
        <v>0</v>
      </c>
      <c r="K7" s="14"/>
      <c r="L7" s="16"/>
      <c r="M7" s="14"/>
      <c r="N7" s="16"/>
      <c r="O7" s="14">
        <v>15100</v>
      </c>
      <c r="P7" s="17">
        <v>7253.87</v>
      </c>
      <c r="Q7" s="14">
        <v>1637.41</v>
      </c>
      <c r="R7" s="17">
        <v>750.88</v>
      </c>
      <c r="S7" s="14"/>
      <c r="T7" s="16"/>
      <c r="U7" s="18">
        <f>C7+E7+G7+I7+K7+O7+Q7+S7</f>
        <v>17037.41</v>
      </c>
      <c r="V7" s="19">
        <f>D7+F7+H7+J7+L7+P7+N7+R7+T7</f>
        <v>8004.75</v>
      </c>
    </row>
    <row r="8" spans="1:22">
      <c r="A8" s="20">
        <v>2</v>
      </c>
      <c r="B8" s="21" t="s">
        <v>20</v>
      </c>
      <c r="C8" s="22"/>
      <c r="D8" s="23"/>
      <c r="E8" s="22">
        <v>6092</v>
      </c>
      <c r="F8" s="24">
        <v>0</v>
      </c>
      <c r="G8" s="22"/>
      <c r="H8" s="23"/>
      <c r="I8" s="22">
        <v>1000</v>
      </c>
      <c r="J8" s="25">
        <v>0</v>
      </c>
      <c r="K8" s="26"/>
      <c r="L8" s="27"/>
      <c r="M8" s="26"/>
      <c r="N8" s="27"/>
      <c r="O8" s="22"/>
      <c r="P8" s="28"/>
      <c r="Q8" s="22">
        <v>1610.57</v>
      </c>
      <c r="R8" s="28">
        <v>1069.05</v>
      </c>
      <c r="S8" s="22"/>
      <c r="T8" s="24"/>
      <c r="U8" s="18">
        <f t="shared" ref="U8:U34" si="0">C8+E8+G8+I8+K8+O8+Q8+S8</f>
        <v>8702.57</v>
      </c>
      <c r="V8" s="19">
        <f t="shared" ref="V8:V34" si="1">D8+F8+H8+J8+L8+P8+N8+R8+T8</f>
        <v>1069.05</v>
      </c>
    </row>
    <row r="9" spans="1:22">
      <c r="A9" s="20">
        <v>3</v>
      </c>
      <c r="B9" s="21" t="s">
        <v>21</v>
      </c>
      <c r="C9" s="22"/>
      <c r="D9" s="23"/>
      <c r="E9" s="22">
        <v>5000</v>
      </c>
      <c r="F9" s="24">
        <v>0</v>
      </c>
      <c r="G9" s="22"/>
      <c r="H9" s="23"/>
      <c r="I9" s="22">
        <v>4500</v>
      </c>
      <c r="J9" s="28">
        <v>500</v>
      </c>
      <c r="K9" s="22"/>
      <c r="L9" s="24"/>
      <c r="M9" s="22"/>
      <c r="N9" s="24"/>
      <c r="O9" s="22">
        <v>2900</v>
      </c>
      <c r="P9" s="28">
        <v>1565.12</v>
      </c>
      <c r="Q9" s="22">
        <v>1919.98</v>
      </c>
      <c r="R9" s="28">
        <v>0</v>
      </c>
      <c r="S9" s="22"/>
      <c r="T9" s="24"/>
      <c r="U9" s="18">
        <f t="shared" si="0"/>
        <v>14319.98</v>
      </c>
      <c r="V9" s="19">
        <f t="shared" si="1"/>
        <v>2065.12</v>
      </c>
    </row>
    <row r="10" spans="1:22">
      <c r="A10" s="20">
        <v>4</v>
      </c>
      <c r="B10" s="21" t="s">
        <v>22</v>
      </c>
      <c r="C10" s="22"/>
      <c r="D10" s="23"/>
      <c r="E10" s="22">
        <v>18161.45</v>
      </c>
      <c r="F10" s="24">
        <v>0</v>
      </c>
      <c r="G10" s="22"/>
      <c r="H10" s="23"/>
      <c r="I10" s="22">
        <v>800</v>
      </c>
      <c r="J10" s="28">
        <v>108.8</v>
      </c>
      <c r="K10" s="22"/>
      <c r="L10" s="24"/>
      <c r="M10" s="22"/>
      <c r="N10" s="24"/>
      <c r="O10" s="22">
        <v>3350</v>
      </c>
      <c r="P10" s="28">
        <v>1683.92</v>
      </c>
      <c r="Q10" s="22">
        <v>3550</v>
      </c>
      <c r="R10" s="28">
        <v>49.99</v>
      </c>
      <c r="S10" s="22"/>
      <c r="T10" s="24"/>
      <c r="U10" s="18">
        <f t="shared" si="0"/>
        <v>25861.45</v>
      </c>
      <c r="V10" s="19">
        <f t="shared" si="1"/>
        <v>1842.71</v>
      </c>
    </row>
    <row r="11" spans="1:22">
      <c r="A11" s="20">
        <v>5</v>
      </c>
      <c r="B11" s="21" t="s">
        <v>23</v>
      </c>
      <c r="C11" s="22"/>
      <c r="D11" s="23"/>
      <c r="E11" s="22"/>
      <c r="F11" s="24"/>
      <c r="G11" s="22"/>
      <c r="H11" s="23"/>
      <c r="I11" s="22">
        <v>900</v>
      </c>
      <c r="J11" s="28">
        <v>0</v>
      </c>
      <c r="K11" s="22"/>
      <c r="L11" s="24"/>
      <c r="M11" s="22"/>
      <c r="N11" s="24"/>
      <c r="O11" s="22">
        <v>8871.6</v>
      </c>
      <c r="P11" s="28">
        <v>3954.64</v>
      </c>
      <c r="Q11" s="22">
        <v>1000</v>
      </c>
      <c r="R11" s="28">
        <v>100</v>
      </c>
      <c r="S11" s="22">
        <v>1350</v>
      </c>
      <c r="T11" s="24">
        <v>500.28</v>
      </c>
      <c r="U11" s="18">
        <f t="shared" si="0"/>
        <v>12121.6</v>
      </c>
      <c r="V11" s="19">
        <f t="shared" si="1"/>
        <v>4554.92</v>
      </c>
    </row>
    <row r="12" spans="1:22">
      <c r="A12" s="20">
        <v>6</v>
      </c>
      <c r="B12" s="21" t="s">
        <v>24</v>
      </c>
      <c r="C12" s="22"/>
      <c r="D12" s="23"/>
      <c r="E12" s="22">
        <v>6015</v>
      </c>
      <c r="F12" s="24">
        <v>0</v>
      </c>
      <c r="G12" s="22"/>
      <c r="H12" s="23"/>
      <c r="I12" s="22">
        <v>1700</v>
      </c>
      <c r="J12" s="29">
        <v>800</v>
      </c>
      <c r="K12" s="30"/>
      <c r="L12" s="31"/>
      <c r="M12" s="30"/>
      <c r="N12" s="31"/>
      <c r="O12" s="22">
        <v>1100</v>
      </c>
      <c r="P12" s="28">
        <v>320.82</v>
      </c>
      <c r="Q12" s="22">
        <v>650</v>
      </c>
      <c r="R12" s="28">
        <v>0</v>
      </c>
      <c r="S12" s="22"/>
      <c r="T12" s="24"/>
      <c r="U12" s="18">
        <f t="shared" si="0"/>
        <v>9465</v>
      </c>
      <c r="V12" s="19">
        <f t="shared" si="1"/>
        <v>1120.82</v>
      </c>
    </row>
    <row r="13" spans="1:22">
      <c r="A13" s="20">
        <v>7</v>
      </c>
      <c r="B13" s="21" t="s">
        <v>25</v>
      </c>
      <c r="C13" s="22"/>
      <c r="D13" s="23"/>
      <c r="E13" s="22"/>
      <c r="F13" s="24"/>
      <c r="G13" s="22"/>
      <c r="H13" s="23"/>
      <c r="I13" s="22">
        <v>154.29</v>
      </c>
      <c r="J13" s="28">
        <v>0</v>
      </c>
      <c r="K13" s="22"/>
      <c r="L13" s="24"/>
      <c r="M13" s="22"/>
      <c r="N13" s="24"/>
      <c r="O13" s="22">
        <v>12110</v>
      </c>
      <c r="P13" s="28">
        <v>1628.17</v>
      </c>
      <c r="Q13" s="22">
        <v>4250</v>
      </c>
      <c r="R13" s="28">
        <v>1914.52</v>
      </c>
      <c r="S13" s="22">
        <v>5500</v>
      </c>
      <c r="T13" s="24">
        <v>0</v>
      </c>
      <c r="U13" s="18">
        <f t="shared" si="0"/>
        <v>22014.29</v>
      </c>
      <c r="V13" s="19">
        <f t="shared" si="1"/>
        <v>3542.69</v>
      </c>
    </row>
    <row r="14" spans="1:22">
      <c r="A14" s="20">
        <v>8</v>
      </c>
      <c r="B14" s="21" t="s">
        <v>26</v>
      </c>
      <c r="C14" s="22"/>
      <c r="D14" s="23"/>
      <c r="E14" s="22"/>
      <c r="F14" s="32"/>
      <c r="G14" s="33"/>
      <c r="H14" s="34"/>
      <c r="I14" s="22">
        <v>500</v>
      </c>
      <c r="J14" s="28">
        <v>0</v>
      </c>
      <c r="K14" s="22"/>
      <c r="L14" s="24"/>
      <c r="M14" s="22"/>
      <c r="N14" s="24"/>
      <c r="O14" s="22">
        <v>8650.69</v>
      </c>
      <c r="P14" s="23">
        <v>6366.94</v>
      </c>
      <c r="Q14" s="22">
        <v>1200</v>
      </c>
      <c r="R14" s="28">
        <v>332.87</v>
      </c>
      <c r="S14" s="22"/>
      <c r="T14" s="24"/>
      <c r="U14" s="18">
        <f t="shared" si="0"/>
        <v>10350.69</v>
      </c>
      <c r="V14" s="19">
        <f t="shared" si="1"/>
        <v>6699.8099999999995</v>
      </c>
    </row>
    <row r="15" spans="1:22">
      <c r="A15" s="20">
        <v>9</v>
      </c>
      <c r="B15" s="21" t="s">
        <v>27</v>
      </c>
      <c r="C15" s="22"/>
      <c r="D15" s="23"/>
      <c r="E15" s="22">
        <v>2233</v>
      </c>
      <c r="F15" s="24">
        <v>0</v>
      </c>
      <c r="G15" s="22"/>
      <c r="H15" s="23"/>
      <c r="I15" s="22">
        <v>9400</v>
      </c>
      <c r="J15" s="28">
        <v>1923.08</v>
      </c>
      <c r="K15" s="22"/>
      <c r="L15" s="24"/>
      <c r="M15" s="22">
        <v>8000</v>
      </c>
      <c r="N15" s="24">
        <v>7999</v>
      </c>
      <c r="O15" s="22">
        <v>4900</v>
      </c>
      <c r="P15" s="28">
        <v>1319.77</v>
      </c>
      <c r="Q15" s="22">
        <v>5500</v>
      </c>
      <c r="R15" s="28">
        <v>1355.06</v>
      </c>
      <c r="S15" s="22">
        <v>500</v>
      </c>
      <c r="T15" s="24">
        <v>0</v>
      </c>
      <c r="U15" s="18">
        <f>C15+E15+G15+I15+K15+O15+Q15+S15+M15</f>
        <v>30533</v>
      </c>
      <c r="V15" s="19">
        <f>D15+F15+H15+J15+L15+P15+N15+R15+T15</f>
        <v>12596.91</v>
      </c>
    </row>
    <row r="16" spans="1:22" ht="19.5">
      <c r="A16" s="20">
        <v>10</v>
      </c>
      <c r="B16" s="35" t="s">
        <v>28</v>
      </c>
      <c r="C16" s="22"/>
      <c r="D16" s="23"/>
      <c r="E16" s="22"/>
      <c r="F16" s="24"/>
      <c r="G16" s="22"/>
      <c r="H16" s="23"/>
      <c r="I16" s="22">
        <v>3000</v>
      </c>
      <c r="J16" s="29">
        <v>0</v>
      </c>
      <c r="K16" s="30"/>
      <c r="L16" s="31"/>
      <c r="M16" s="30"/>
      <c r="N16" s="31"/>
      <c r="O16" s="22">
        <v>3200</v>
      </c>
      <c r="P16" s="28">
        <v>3563.37</v>
      </c>
      <c r="Q16" s="22">
        <v>3358.49</v>
      </c>
      <c r="R16" s="28">
        <v>516.22</v>
      </c>
      <c r="S16" s="22">
        <v>12303.14</v>
      </c>
      <c r="T16" s="24">
        <v>10934.7</v>
      </c>
      <c r="U16" s="18">
        <f t="shared" si="0"/>
        <v>21861.629999999997</v>
      </c>
      <c r="V16" s="19">
        <f t="shared" si="1"/>
        <v>15014.29</v>
      </c>
    </row>
    <row r="17" spans="1:22">
      <c r="A17" s="20">
        <v>11</v>
      </c>
      <c r="B17" s="21" t="s">
        <v>29</v>
      </c>
      <c r="C17" s="22"/>
      <c r="D17" s="23"/>
      <c r="E17" s="22"/>
      <c r="F17" s="24"/>
      <c r="G17" s="22"/>
      <c r="H17" s="23"/>
      <c r="I17" s="22">
        <v>3000</v>
      </c>
      <c r="J17" s="28">
        <v>2647</v>
      </c>
      <c r="K17" s="22"/>
      <c r="L17" s="24"/>
      <c r="M17" s="22"/>
      <c r="N17" s="24"/>
      <c r="O17" s="22">
        <v>20388</v>
      </c>
      <c r="P17" s="28">
        <v>568.9</v>
      </c>
      <c r="Q17" s="22"/>
      <c r="R17" s="28"/>
      <c r="S17" s="22"/>
      <c r="T17" s="24"/>
      <c r="U17" s="18">
        <f t="shared" si="0"/>
        <v>23388</v>
      </c>
      <c r="V17" s="19">
        <f t="shared" si="1"/>
        <v>3215.9</v>
      </c>
    </row>
    <row r="18" spans="1:22">
      <c r="A18" s="20">
        <v>12</v>
      </c>
      <c r="B18" s="21" t="s">
        <v>30</v>
      </c>
      <c r="C18" s="22"/>
      <c r="D18" s="23"/>
      <c r="E18" s="22"/>
      <c r="F18" s="24"/>
      <c r="G18" s="22"/>
      <c r="H18" s="23"/>
      <c r="I18" s="22"/>
      <c r="J18" s="28"/>
      <c r="K18" s="22"/>
      <c r="L18" s="24"/>
      <c r="M18" s="22"/>
      <c r="N18" s="24"/>
      <c r="O18" s="22">
        <v>8984.2900000000009</v>
      </c>
      <c r="P18" s="28">
        <v>1166.3800000000001</v>
      </c>
      <c r="Q18" s="22">
        <v>1000</v>
      </c>
      <c r="R18" s="28">
        <v>50</v>
      </c>
      <c r="S18" s="22"/>
      <c r="T18" s="24"/>
      <c r="U18" s="18">
        <f t="shared" si="0"/>
        <v>9984.2900000000009</v>
      </c>
      <c r="V18" s="19">
        <f t="shared" si="1"/>
        <v>1216.3800000000001</v>
      </c>
    </row>
    <row r="19" spans="1:22">
      <c r="A19" s="20">
        <v>13</v>
      </c>
      <c r="B19" s="21" t="s">
        <v>31</v>
      </c>
      <c r="C19" s="22"/>
      <c r="D19" s="23"/>
      <c r="E19" s="22">
        <v>4500</v>
      </c>
      <c r="F19" s="24">
        <v>0</v>
      </c>
      <c r="G19" s="22"/>
      <c r="H19" s="23"/>
      <c r="I19" s="22">
        <v>400</v>
      </c>
      <c r="J19" s="28">
        <v>187</v>
      </c>
      <c r="K19" s="22"/>
      <c r="L19" s="24"/>
      <c r="M19" s="22"/>
      <c r="N19" s="24"/>
      <c r="O19" s="22">
        <v>10000</v>
      </c>
      <c r="P19" s="28">
        <v>6214.34</v>
      </c>
      <c r="Q19" s="22">
        <v>4000</v>
      </c>
      <c r="R19" s="28">
        <v>649.85</v>
      </c>
      <c r="S19" s="22">
        <v>11633</v>
      </c>
      <c r="T19" s="24">
        <v>68.88</v>
      </c>
      <c r="U19" s="18">
        <f t="shared" si="0"/>
        <v>30533</v>
      </c>
      <c r="V19" s="19">
        <f t="shared" si="1"/>
        <v>7120.0700000000006</v>
      </c>
    </row>
    <row r="20" spans="1:22">
      <c r="A20" s="20">
        <v>14</v>
      </c>
      <c r="B20" s="21" t="s">
        <v>32</v>
      </c>
      <c r="C20" s="22"/>
      <c r="D20" s="23"/>
      <c r="E20" s="22"/>
      <c r="F20" s="24"/>
      <c r="G20" s="22"/>
      <c r="H20" s="23"/>
      <c r="I20" s="22">
        <v>2128.84</v>
      </c>
      <c r="J20" s="28">
        <v>0</v>
      </c>
      <c r="K20" s="22"/>
      <c r="L20" s="24"/>
      <c r="M20" s="22"/>
      <c r="N20" s="24"/>
      <c r="O20" s="22">
        <v>16500</v>
      </c>
      <c r="P20" s="28">
        <v>10614.3</v>
      </c>
      <c r="Q20" s="22">
        <v>1500</v>
      </c>
      <c r="R20" s="28">
        <v>476.36</v>
      </c>
      <c r="S20" s="22">
        <v>1000</v>
      </c>
      <c r="T20" s="24">
        <v>1000.01</v>
      </c>
      <c r="U20" s="18">
        <f t="shared" si="0"/>
        <v>21128.84</v>
      </c>
      <c r="V20" s="19">
        <f t="shared" si="1"/>
        <v>12090.67</v>
      </c>
    </row>
    <row r="21" spans="1:22">
      <c r="A21" s="20">
        <v>15</v>
      </c>
      <c r="B21" s="21" t="s">
        <v>33</v>
      </c>
      <c r="C21" s="22"/>
      <c r="D21" s="23"/>
      <c r="E21" s="22">
        <v>8357</v>
      </c>
      <c r="F21" s="24">
        <v>0</v>
      </c>
      <c r="G21" s="22"/>
      <c r="H21" s="23"/>
      <c r="I21" s="22">
        <v>600</v>
      </c>
      <c r="J21" s="28">
        <v>0</v>
      </c>
      <c r="K21" s="22"/>
      <c r="L21" s="24"/>
      <c r="M21" s="22"/>
      <c r="N21" s="24"/>
      <c r="O21" s="22">
        <v>2766.63</v>
      </c>
      <c r="P21" s="28">
        <v>1862.17</v>
      </c>
      <c r="Q21" s="22">
        <v>214.89</v>
      </c>
      <c r="R21" s="28">
        <v>0</v>
      </c>
      <c r="S21" s="22"/>
      <c r="T21" s="24"/>
      <c r="U21" s="18">
        <f t="shared" si="0"/>
        <v>11938.52</v>
      </c>
      <c r="V21" s="19">
        <f t="shared" si="1"/>
        <v>1862.17</v>
      </c>
    </row>
    <row r="22" spans="1:22">
      <c r="A22" s="20">
        <v>16</v>
      </c>
      <c r="B22" s="21" t="s">
        <v>34</v>
      </c>
      <c r="C22" s="22"/>
      <c r="D22" s="23"/>
      <c r="E22" s="22">
        <v>7000</v>
      </c>
      <c r="F22" s="24">
        <v>1298.8800000000001</v>
      </c>
      <c r="G22" s="22"/>
      <c r="H22" s="23"/>
      <c r="I22" s="22">
        <v>5500</v>
      </c>
      <c r="J22" s="29">
        <v>260</v>
      </c>
      <c r="K22" s="30"/>
      <c r="L22" s="31"/>
      <c r="M22" s="30"/>
      <c r="N22" s="31"/>
      <c r="O22" s="22">
        <v>6500</v>
      </c>
      <c r="P22" s="28">
        <v>3369.01</v>
      </c>
      <c r="Q22" s="22">
        <v>2128.84</v>
      </c>
      <c r="R22" s="28">
        <v>725.86</v>
      </c>
      <c r="S22" s="22"/>
      <c r="T22" s="24"/>
      <c r="U22" s="18">
        <f t="shared" si="0"/>
        <v>21128.84</v>
      </c>
      <c r="V22" s="19">
        <f t="shared" si="1"/>
        <v>5653.75</v>
      </c>
    </row>
    <row r="23" spans="1:22">
      <c r="A23" s="20">
        <v>17</v>
      </c>
      <c r="B23" s="21" t="s">
        <v>35</v>
      </c>
      <c r="C23" s="22"/>
      <c r="D23" s="23"/>
      <c r="E23" s="22"/>
      <c r="F23" s="24"/>
      <c r="G23" s="22"/>
      <c r="H23" s="23"/>
      <c r="I23" s="22">
        <v>400</v>
      </c>
      <c r="J23" s="28">
        <v>197.32</v>
      </c>
      <c r="K23" s="22"/>
      <c r="L23" s="24"/>
      <c r="M23" s="22"/>
      <c r="N23" s="24"/>
      <c r="O23" s="22">
        <v>14000</v>
      </c>
      <c r="P23" s="28">
        <v>305.88</v>
      </c>
      <c r="Q23" s="22">
        <v>1843.56</v>
      </c>
      <c r="R23" s="28">
        <v>50</v>
      </c>
      <c r="S23" s="22"/>
      <c r="T23" s="24"/>
      <c r="U23" s="18">
        <f t="shared" si="0"/>
        <v>16243.56</v>
      </c>
      <c r="V23" s="19">
        <f t="shared" si="1"/>
        <v>553.20000000000005</v>
      </c>
    </row>
    <row r="24" spans="1:22">
      <c r="A24" s="20">
        <v>18</v>
      </c>
      <c r="B24" s="21" t="s">
        <v>36</v>
      </c>
      <c r="C24" s="22"/>
      <c r="D24" s="23"/>
      <c r="E24" s="22">
        <v>5797.42</v>
      </c>
      <c r="F24" s="24">
        <v>0</v>
      </c>
      <c r="G24" s="22"/>
      <c r="H24" s="23"/>
      <c r="I24" s="22">
        <v>200</v>
      </c>
      <c r="J24" s="28">
        <v>200</v>
      </c>
      <c r="K24" s="22"/>
      <c r="L24" s="24"/>
      <c r="M24" s="22"/>
      <c r="N24" s="24"/>
      <c r="O24" s="22">
        <v>1000</v>
      </c>
      <c r="P24" s="28">
        <v>272.89999999999998</v>
      </c>
      <c r="Q24" s="22">
        <v>2284.61</v>
      </c>
      <c r="R24" s="28">
        <v>0</v>
      </c>
      <c r="S24" s="22"/>
      <c r="T24" s="24"/>
      <c r="U24" s="18">
        <f t="shared" si="0"/>
        <v>9282.0300000000007</v>
      </c>
      <c r="V24" s="19">
        <f t="shared" si="1"/>
        <v>472.9</v>
      </c>
    </row>
    <row r="25" spans="1:22">
      <c r="A25" s="20">
        <v>19</v>
      </c>
      <c r="B25" s="21" t="s">
        <v>37</v>
      </c>
      <c r="C25" s="22"/>
      <c r="D25" s="23"/>
      <c r="E25" s="22"/>
      <c r="F25" s="24"/>
      <c r="G25" s="22"/>
      <c r="H25" s="23"/>
      <c r="I25" s="22">
        <v>8000</v>
      </c>
      <c r="J25" s="28">
        <v>0</v>
      </c>
      <c r="K25" s="22"/>
      <c r="L25" s="24"/>
      <c r="M25" s="22"/>
      <c r="N25" s="24"/>
      <c r="O25" s="22">
        <v>3000</v>
      </c>
      <c r="P25" s="28">
        <v>1834.28</v>
      </c>
      <c r="Q25" s="22">
        <v>9380.51</v>
      </c>
      <c r="R25" s="28">
        <v>7554.17</v>
      </c>
      <c r="S25" s="22">
        <v>6000</v>
      </c>
      <c r="T25" s="24">
        <v>5781</v>
      </c>
      <c r="U25" s="18">
        <f t="shared" si="0"/>
        <v>26380.510000000002</v>
      </c>
      <c r="V25" s="19">
        <f t="shared" si="1"/>
        <v>15169.45</v>
      </c>
    </row>
    <row r="26" spans="1:22">
      <c r="A26" s="20">
        <v>20</v>
      </c>
      <c r="B26" s="21" t="s">
        <v>38</v>
      </c>
      <c r="C26" s="22"/>
      <c r="D26" s="23"/>
      <c r="E26" s="22"/>
      <c r="F26" s="24"/>
      <c r="G26" s="22"/>
      <c r="H26" s="23"/>
      <c r="I26" s="22">
        <v>3500</v>
      </c>
      <c r="J26" s="28">
        <v>2526.63</v>
      </c>
      <c r="K26" s="22"/>
      <c r="L26" s="24"/>
      <c r="M26" s="22">
        <v>4000</v>
      </c>
      <c r="N26" s="24">
        <v>4000</v>
      </c>
      <c r="O26" s="22">
        <v>10481.32</v>
      </c>
      <c r="P26" s="28">
        <v>7161.61</v>
      </c>
      <c r="Q26" s="22">
        <v>4300</v>
      </c>
      <c r="R26" s="28">
        <v>2284.4499999999998</v>
      </c>
      <c r="S26" s="22">
        <v>3000</v>
      </c>
      <c r="T26" s="24">
        <v>1720</v>
      </c>
      <c r="U26" s="18">
        <f>C26+E26+G26+I26+K26+O26+Q26+S26+M26</f>
        <v>25281.32</v>
      </c>
      <c r="V26" s="19">
        <f>D26+F26+H26+J26+L26+P26+N26+R26+T26</f>
        <v>17692.689999999999</v>
      </c>
    </row>
    <row r="27" spans="1:22">
      <c r="A27" s="20">
        <v>21</v>
      </c>
      <c r="B27" s="21" t="s">
        <v>39</v>
      </c>
      <c r="C27" s="22"/>
      <c r="D27" s="23"/>
      <c r="E27" s="22"/>
      <c r="F27" s="24"/>
      <c r="G27" s="22"/>
      <c r="H27" s="23"/>
      <c r="I27" s="22">
        <v>450</v>
      </c>
      <c r="J27" s="28">
        <v>53.75</v>
      </c>
      <c r="K27" s="22"/>
      <c r="L27" s="24"/>
      <c r="M27" s="22"/>
      <c r="N27" s="24"/>
      <c r="O27" s="22">
        <v>13443.96</v>
      </c>
      <c r="P27" s="28">
        <v>9194.33</v>
      </c>
      <c r="Q27" s="22">
        <v>1800</v>
      </c>
      <c r="R27" s="28">
        <v>1105.93</v>
      </c>
      <c r="S27" s="22"/>
      <c r="T27" s="24"/>
      <c r="U27" s="18">
        <f t="shared" si="0"/>
        <v>15693.96</v>
      </c>
      <c r="V27" s="19">
        <f t="shared" si="1"/>
        <v>10354.01</v>
      </c>
    </row>
    <row r="28" spans="1:22">
      <c r="A28" s="20">
        <v>22</v>
      </c>
      <c r="B28" s="21" t="s">
        <v>40</v>
      </c>
      <c r="C28" s="22"/>
      <c r="D28" s="23"/>
      <c r="E28" s="22"/>
      <c r="F28" s="24"/>
      <c r="G28" s="22"/>
      <c r="H28" s="23"/>
      <c r="I28" s="22">
        <v>1218.53</v>
      </c>
      <c r="J28" s="28">
        <v>192.76</v>
      </c>
      <c r="K28" s="22"/>
      <c r="L28" s="24"/>
      <c r="M28" s="22"/>
      <c r="N28" s="24"/>
      <c r="O28" s="22">
        <v>1000</v>
      </c>
      <c r="P28" s="28">
        <v>67.22</v>
      </c>
      <c r="Q28" s="22">
        <v>1300</v>
      </c>
      <c r="R28" s="28">
        <v>0</v>
      </c>
      <c r="S28" s="22">
        <v>9000</v>
      </c>
      <c r="T28" s="24">
        <v>0</v>
      </c>
      <c r="U28" s="18">
        <f t="shared" si="0"/>
        <v>12518.529999999999</v>
      </c>
      <c r="V28" s="19">
        <f t="shared" si="1"/>
        <v>259.98</v>
      </c>
    </row>
    <row r="29" spans="1:22">
      <c r="A29" s="20">
        <v>23</v>
      </c>
      <c r="B29" s="21" t="s">
        <v>41</v>
      </c>
      <c r="C29" s="22"/>
      <c r="D29" s="23"/>
      <c r="E29" s="22"/>
      <c r="F29" s="24"/>
      <c r="G29" s="22"/>
      <c r="H29" s="23"/>
      <c r="I29" s="22">
        <v>1200</v>
      </c>
      <c r="J29" s="28">
        <v>0</v>
      </c>
      <c r="K29" s="22">
        <v>2000</v>
      </c>
      <c r="L29" s="24">
        <v>0</v>
      </c>
      <c r="M29" s="22"/>
      <c r="N29" s="24"/>
      <c r="O29" s="22">
        <v>3200</v>
      </c>
      <c r="P29" s="28">
        <v>432.29</v>
      </c>
      <c r="Q29" s="22">
        <v>3462.16</v>
      </c>
      <c r="R29" s="28">
        <v>1788.3</v>
      </c>
      <c r="S29" s="22"/>
      <c r="T29" s="24"/>
      <c r="U29" s="18">
        <f t="shared" si="0"/>
        <v>9862.16</v>
      </c>
      <c r="V29" s="19">
        <f t="shared" si="1"/>
        <v>2220.59</v>
      </c>
    </row>
    <row r="30" spans="1:22">
      <c r="A30" s="20">
        <v>24</v>
      </c>
      <c r="B30" s="21" t="s">
        <v>42</v>
      </c>
      <c r="C30" s="22"/>
      <c r="D30" s="23"/>
      <c r="E30" s="22"/>
      <c r="F30" s="24"/>
      <c r="G30" s="22"/>
      <c r="H30" s="23"/>
      <c r="I30" s="22">
        <v>500</v>
      </c>
      <c r="J30" s="28">
        <v>0</v>
      </c>
      <c r="K30" s="22"/>
      <c r="L30" s="24"/>
      <c r="M30" s="22"/>
      <c r="N30" s="24"/>
      <c r="O30" s="22">
        <v>7465</v>
      </c>
      <c r="P30" s="28">
        <v>6337.99</v>
      </c>
      <c r="Q30" s="22">
        <v>1500</v>
      </c>
      <c r="R30" s="28">
        <v>556.85</v>
      </c>
      <c r="S30" s="22"/>
      <c r="T30" s="24"/>
      <c r="U30" s="18">
        <f t="shared" si="0"/>
        <v>9465</v>
      </c>
      <c r="V30" s="19">
        <f t="shared" si="1"/>
        <v>6894.84</v>
      </c>
    </row>
    <row r="31" spans="1:22">
      <c r="A31" s="20">
        <v>25</v>
      </c>
      <c r="B31" s="21" t="s">
        <v>43</v>
      </c>
      <c r="C31" s="22">
        <v>7160</v>
      </c>
      <c r="D31" s="23">
        <v>0</v>
      </c>
      <c r="E31" s="22"/>
      <c r="F31" s="24"/>
      <c r="G31" s="22"/>
      <c r="H31" s="23"/>
      <c r="I31" s="22"/>
      <c r="J31" s="28"/>
      <c r="K31" s="22"/>
      <c r="L31" s="24"/>
      <c r="M31" s="22"/>
      <c r="N31" s="24"/>
      <c r="O31" s="22">
        <v>1000</v>
      </c>
      <c r="P31" s="28">
        <v>562.99</v>
      </c>
      <c r="Q31" s="22">
        <v>1000</v>
      </c>
      <c r="R31" s="28">
        <v>205.74</v>
      </c>
      <c r="S31" s="22"/>
      <c r="T31" s="24"/>
      <c r="U31" s="18">
        <f t="shared" si="0"/>
        <v>9160</v>
      </c>
      <c r="V31" s="19">
        <f t="shared" si="1"/>
        <v>768.73</v>
      </c>
    </row>
    <row r="32" spans="1:22">
      <c r="A32" s="20">
        <v>26</v>
      </c>
      <c r="B32" s="21" t="s">
        <v>44</v>
      </c>
      <c r="C32" s="22"/>
      <c r="D32" s="23"/>
      <c r="E32" s="22">
        <v>6000</v>
      </c>
      <c r="F32" s="24">
        <v>0</v>
      </c>
      <c r="G32" s="22"/>
      <c r="H32" s="23"/>
      <c r="I32" s="22"/>
      <c r="J32" s="28"/>
      <c r="K32" s="22"/>
      <c r="L32" s="24"/>
      <c r="M32" s="22"/>
      <c r="N32" s="24"/>
      <c r="O32" s="22">
        <v>1035.51</v>
      </c>
      <c r="P32" s="28">
        <v>938.4</v>
      </c>
      <c r="Q32" s="22">
        <v>1300</v>
      </c>
      <c r="R32" s="28">
        <v>44</v>
      </c>
      <c r="S32" s="22"/>
      <c r="T32" s="24"/>
      <c r="U32" s="18">
        <f t="shared" si="0"/>
        <v>8335.51</v>
      </c>
      <c r="V32" s="19">
        <f t="shared" si="1"/>
        <v>982.4</v>
      </c>
    </row>
    <row r="33" spans="1:22">
      <c r="A33" s="20">
        <v>27</v>
      </c>
      <c r="B33" s="21" t="s">
        <v>45</v>
      </c>
      <c r="C33" s="22"/>
      <c r="D33" s="23"/>
      <c r="E33" s="22"/>
      <c r="F33" s="24"/>
      <c r="G33" s="22"/>
      <c r="H33" s="23"/>
      <c r="I33" s="22">
        <v>1000</v>
      </c>
      <c r="J33" s="28">
        <v>0</v>
      </c>
      <c r="K33" s="22"/>
      <c r="L33" s="24"/>
      <c r="M33" s="22"/>
      <c r="N33" s="24"/>
      <c r="O33" s="22">
        <v>9500.08</v>
      </c>
      <c r="P33" s="28">
        <v>2779.46</v>
      </c>
      <c r="Q33" s="22">
        <v>400</v>
      </c>
      <c r="R33" s="28">
        <v>100</v>
      </c>
      <c r="S33" s="22"/>
      <c r="T33" s="24"/>
      <c r="U33" s="18">
        <f t="shared" si="0"/>
        <v>10900.08</v>
      </c>
      <c r="V33" s="19">
        <f t="shared" si="1"/>
        <v>2879.46</v>
      </c>
    </row>
    <row r="34" spans="1:22">
      <c r="A34" s="20">
        <v>28</v>
      </c>
      <c r="B34" s="36" t="s">
        <v>46</v>
      </c>
      <c r="C34" s="37"/>
      <c r="D34" s="38"/>
      <c r="E34" s="37"/>
      <c r="F34" s="39"/>
      <c r="G34" s="37">
        <v>11000</v>
      </c>
      <c r="H34" s="38">
        <v>0</v>
      </c>
      <c r="I34" s="37">
        <v>500</v>
      </c>
      <c r="J34" s="40">
        <v>0</v>
      </c>
      <c r="K34" s="37"/>
      <c r="L34" s="39"/>
      <c r="M34" s="37"/>
      <c r="N34" s="39"/>
      <c r="O34" s="37">
        <v>2086.37</v>
      </c>
      <c r="P34" s="40">
        <v>2064.56</v>
      </c>
      <c r="Q34" s="37">
        <v>1100</v>
      </c>
      <c r="R34" s="40">
        <v>0</v>
      </c>
      <c r="S34" s="37"/>
      <c r="T34" s="39"/>
      <c r="U34" s="18">
        <f t="shared" si="0"/>
        <v>14686.369999999999</v>
      </c>
      <c r="V34" s="19">
        <f t="shared" si="1"/>
        <v>2064.56</v>
      </c>
    </row>
    <row r="35" spans="1:22">
      <c r="A35" s="41"/>
      <c r="B35" s="42" t="s">
        <v>14</v>
      </c>
      <c r="C35" s="43">
        <f t="shared" ref="C35:H35" si="2">SUM(C7:C34)</f>
        <v>7160</v>
      </c>
      <c r="D35" s="43">
        <f t="shared" si="2"/>
        <v>0</v>
      </c>
      <c r="E35" s="43">
        <f t="shared" si="2"/>
        <v>69155.87</v>
      </c>
      <c r="F35" s="44">
        <f t="shared" si="2"/>
        <v>1298.8800000000001</v>
      </c>
      <c r="G35" s="43">
        <f t="shared" si="2"/>
        <v>11000</v>
      </c>
      <c r="H35" s="43">
        <f t="shared" si="2"/>
        <v>0</v>
      </c>
      <c r="I35" s="43">
        <f t="shared" ref="I35:R35" si="3">SUM(I7:I34)</f>
        <v>50851.66</v>
      </c>
      <c r="J35" s="43">
        <f t="shared" si="3"/>
        <v>9596.34</v>
      </c>
      <c r="K35" s="43">
        <f>SUM(K7:K34)</f>
        <v>2000</v>
      </c>
      <c r="L35" s="43">
        <f>SUM(L7:L34)</f>
        <v>0</v>
      </c>
      <c r="M35" s="43">
        <f t="shared" si="3"/>
        <v>12000</v>
      </c>
      <c r="N35" s="43">
        <f t="shared" si="3"/>
        <v>11999</v>
      </c>
      <c r="O35" s="43">
        <f t="shared" si="3"/>
        <v>192533.45</v>
      </c>
      <c r="P35" s="43">
        <f t="shared" si="3"/>
        <v>83403.63</v>
      </c>
      <c r="Q35" s="43">
        <f t="shared" si="3"/>
        <v>63191.01999999999</v>
      </c>
      <c r="R35" s="43">
        <f t="shared" si="3"/>
        <v>21680.1</v>
      </c>
      <c r="S35" s="43">
        <f>SUM(S7:S34)</f>
        <v>50286.14</v>
      </c>
      <c r="T35" s="45">
        <f>SUM(T7:T34)</f>
        <v>20004.870000000003</v>
      </c>
      <c r="U35" s="46">
        <f>SUM(U7:U34)</f>
        <v>458178.14000000013</v>
      </c>
      <c r="V35" s="43">
        <f>SUM(V7:V34)</f>
        <v>147982.81999999998</v>
      </c>
    </row>
  </sheetData>
  <mergeCells count="11">
    <mergeCell ref="M5:N5"/>
    <mergeCell ref="O5:P5"/>
    <mergeCell ref="Q5:R5"/>
    <mergeCell ref="S5:T5"/>
    <mergeCell ref="U5:V5"/>
    <mergeCell ref="K5:L5"/>
    <mergeCell ref="A5:B5"/>
    <mergeCell ref="C5:D5"/>
    <mergeCell ref="E5:F5"/>
    <mergeCell ref="G5:H5"/>
    <mergeCell ref="I5:J5"/>
  </mergeCells>
  <pageMargins left="0.19685039370078741" right="0.19685039370078741" top="0.55118110236220474" bottom="0.39370078740157483" header="0.31496062992125984" footer="0.31496062992125984"/>
  <pageSetup paperSize="9" orientation="landscape" r:id="rId1"/>
  <headerFooter>
    <oddFooter>&amp;C89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Jesionowska</dc:creator>
  <cp:lastModifiedBy>Andrzej</cp:lastModifiedBy>
  <cp:lastPrinted>2015-08-24T17:39:46Z</cp:lastPrinted>
  <dcterms:created xsi:type="dcterms:W3CDTF">2015-08-06T12:23:28Z</dcterms:created>
  <dcterms:modified xsi:type="dcterms:W3CDTF">2015-08-24T17:39:50Z</dcterms:modified>
</cp:coreProperties>
</file>