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4850" windowHeight="771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Arkusz1!$A$1:$D$94</definedName>
  </definedNames>
  <calcPr calcId="125725"/>
</workbook>
</file>

<file path=xl/calcChain.xml><?xml version="1.0" encoding="utf-8"?>
<calcChain xmlns="http://schemas.openxmlformats.org/spreadsheetml/2006/main">
  <c r="B60" i="1"/>
  <c r="B37"/>
  <c r="D33"/>
  <c r="D31"/>
  <c r="D30"/>
  <c r="D29"/>
  <c r="D28"/>
  <c r="D27"/>
  <c r="D26"/>
  <c r="D25"/>
  <c r="D24"/>
  <c r="D23"/>
  <c r="D22"/>
  <c r="C21"/>
  <c r="C32" s="1"/>
  <c r="B21"/>
  <c r="B32" s="1"/>
  <c r="D20"/>
  <c r="D19"/>
  <c r="C15"/>
  <c r="B15"/>
  <c r="D12"/>
  <c r="D15" l="1"/>
  <c r="D32"/>
  <c r="D21"/>
</calcChain>
</file>

<file path=xl/sharedStrings.xml><?xml version="1.0" encoding="utf-8"?>
<sst xmlns="http://schemas.openxmlformats.org/spreadsheetml/2006/main" count="56" uniqueCount="54">
  <si>
    <t>Centrum Inicjatyw Kulturalnych Gminy Chełmża</t>
  </si>
  <si>
    <t>OGÓŁEM</t>
  </si>
  <si>
    <t>PRZYCHODY</t>
  </si>
  <si>
    <t>WYKONANIE</t>
  </si>
  <si>
    <t>WYKONANIE           w %</t>
  </si>
  <si>
    <t>Dotacja podmiotowa</t>
  </si>
  <si>
    <t>KOSZTY</t>
  </si>
  <si>
    <t>NAZWA</t>
  </si>
  <si>
    <t xml:space="preserve">PLAN    </t>
  </si>
  <si>
    <t>Wynagrodzenia bezosobowe</t>
  </si>
  <si>
    <t>Usługi obce</t>
  </si>
  <si>
    <t>Usługi telekomunikacyjne</t>
  </si>
  <si>
    <t>Ogółem:</t>
  </si>
  <si>
    <t>Średnia liczba zatrudnionych</t>
  </si>
  <si>
    <t>Ogółem</t>
  </si>
  <si>
    <t xml:space="preserve">do sprawozdania z wykonania </t>
  </si>
  <si>
    <t>Przychody ze sprzedaży towarów iusług</t>
  </si>
  <si>
    <t>Inne (Refundacja)</t>
  </si>
  <si>
    <t>stan środków na rach.bieżącym 01.01.2015</t>
  </si>
  <si>
    <t xml:space="preserve">PLAN   </t>
  </si>
  <si>
    <t xml:space="preserve">Wynagrodzenia osobowe </t>
  </si>
  <si>
    <t>Wynagrodzenia razem:</t>
  </si>
  <si>
    <t>Składki FUS i FP</t>
  </si>
  <si>
    <t>Zakup materiałów i wyposażenia</t>
  </si>
  <si>
    <t>Media</t>
  </si>
  <si>
    <t>Podróże służbowe</t>
  </si>
  <si>
    <t>Odpis na ZFŚS</t>
  </si>
  <si>
    <t>Podatek od nieruchomości</t>
  </si>
  <si>
    <t>Opłaty i ubezpieczenia</t>
  </si>
  <si>
    <t>Amortyzacja śr.trwałych</t>
  </si>
  <si>
    <t>stan środków na rach.bieżącym 30.06.2015        54436,60</t>
  </si>
  <si>
    <t xml:space="preserve">Zobowiązania   :   </t>
  </si>
  <si>
    <t>Podatek</t>
  </si>
  <si>
    <t>ZUS</t>
  </si>
  <si>
    <t>Dostawcy</t>
  </si>
  <si>
    <t>Należności</t>
  </si>
  <si>
    <t>Większe imprezy</t>
  </si>
  <si>
    <t>Wyjazd do  Szafarni</t>
  </si>
  <si>
    <t>Organ.Ferii zimowych</t>
  </si>
  <si>
    <t>Zespół Polskie Kwiaty</t>
  </si>
  <si>
    <t>Dzień Kobiet</t>
  </si>
  <si>
    <t>Warsztaty rękodzielnicze</t>
  </si>
  <si>
    <t>WOŚP</t>
  </si>
  <si>
    <t>Święto Niezapominajki</t>
  </si>
  <si>
    <t>Dzień Dziecka</t>
  </si>
  <si>
    <t>Jarmark Pluskowęski</t>
  </si>
  <si>
    <t>Dzień Matki</t>
  </si>
  <si>
    <t>Święto Truskawki</t>
  </si>
  <si>
    <t>Podwórkowy Bal Malucha</t>
  </si>
  <si>
    <t>Powitanie lata Zalesie</t>
  </si>
  <si>
    <t xml:space="preserve">Konkurs plastyczny </t>
  </si>
  <si>
    <t>budżetu za I półrocze 2015 r.</t>
  </si>
  <si>
    <t>Wykonanie   przychodów i kosztów za I półrocze  2015</t>
  </si>
  <si>
    <t>Załącznik Nr 8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</si>
</sst>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7">
    <font>
      <sz val="11"/>
      <color theme="1"/>
      <name val="Czcionka tekstu podstawowego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indexed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164" fontId="2" fillId="0" borderId="1" xfId="0" applyNumberFormat="1" applyFont="1" applyBorder="1" applyAlignment="1">
      <alignment vertical="center"/>
    </xf>
    <xf numFmtId="10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shrinkToFit="1"/>
    </xf>
    <xf numFmtId="164" fontId="2" fillId="0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3" fillId="0" borderId="0" xfId="0" applyFont="1"/>
    <xf numFmtId="0" fontId="2" fillId="0" borderId="0" xfId="0" applyFont="1" applyAlignment="1">
      <alignment vertical="center"/>
    </xf>
    <xf numFmtId="2" fontId="3" fillId="0" borderId="1" xfId="0" applyNumberFormat="1" applyFont="1" applyBorder="1"/>
    <xf numFmtId="0" fontId="3" fillId="0" borderId="0" xfId="0" applyFont="1" applyBorder="1"/>
    <xf numFmtId="2" fontId="3" fillId="0" borderId="0" xfId="0" applyNumberFormat="1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5" fillId="0" borderId="0" xfId="0" applyFont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0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/>
    </xf>
    <xf numFmtId="0" fontId="3" fillId="0" borderId="0" xfId="0" applyFont="1" applyBorder="1" applyAlignment="1">
      <alignment wrapText="1"/>
    </xf>
    <xf numFmtId="164" fontId="2" fillId="0" borderId="0" xfId="0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vertical="center" shrinkToFit="1"/>
    </xf>
    <xf numFmtId="164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0" fontId="1" fillId="0" borderId="0" xfId="0" applyNumberFormat="1" applyFont="1" applyBorder="1" applyAlignment="1">
      <alignment vertical="center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left" vertical="center"/>
    </xf>
    <xf numFmtId="2" fontId="2" fillId="0" borderId="0" xfId="0" applyNumberFormat="1" applyFont="1" applyBorder="1" applyAlignment="1">
      <alignment vertical="center"/>
    </xf>
    <xf numFmtId="4" fontId="1" fillId="0" borderId="0" xfId="0" applyNumberFormat="1" applyFont="1" applyAlignment="1">
      <alignment horizontal="left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2" fontId="6" fillId="0" borderId="0" xfId="0" applyNumberFormat="1" applyFont="1"/>
    <xf numFmtId="2" fontId="3" fillId="0" borderId="0" xfId="0" applyNumberFormat="1" applyFont="1"/>
    <xf numFmtId="0" fontId="6" fillId="0" borderId="0" xfId="0" applyFont="1"/>
    <xf numFmtId="2" fontId="3" fillId="0" borderId="1" xfId="0" applyNumberFormat="1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2" fontId="3" fillId="0" borderId="1" xfId="0" applyNumberFormat="1" applyFont="1" applyFill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94"/>
  <sheetViews>
    <sheetView tabSelected="1" workbookViewId="0">
      <selection activeCell="A3" sqref="A3"/>
    </sheetView>
  </sheetViews>
  <sheetFormatPr defaultRowHeight="14.25"/>
  <cols>
    <col min="1" max="1" width="29.125" customWidth="1"/>
    <col min="2" max="2" width="15.625" customWidth="1"/>
    <col min="3" max="3" width="14.25" customWidth="1"/>
    <col min="4" max="4" width="16" customWidth="1"/>
  </cols>
  <sheetData>
    <row r="1" spans="1:4" ht="19.5" customHeight="1">
      <c r="A1" s="7"/>
      <c r="B1" s="7"/>
      <c r="C1" s="7"/>
      <c r="D1" s="7"/>
    </row>
    <row r="2" spans="1:4" ht="18" customHeight="1">
      <c r="A2" s="7"/>
      <c r="B2" s="7"/>
      <c r="C2" s="7" t="s">
        <v>53</v>
      </c>
      <c r="D2" s="7"/>
    </row>
    <row r="3" spans="1:4" ht="12.75" customHeight="1">
      <c r="A3" s="7"/>
      <c r="B3" s="7"/>
      <c r="C3" s="7" t="s">
        <v>15</v>
      </c>
      <c r="D3" s="7"/>
    </row>
    <row r="4" spans="1:4" ht="13.5" customHeight="1">
      <c r="A4" s="7"/>
      <c r="B4" s="7"/>
      <c r="C4" s="7" t="s">
        <v>51</v>
      </c>
      <c r="D4" s="7"/>
    </row>
    <row r="5" spans="1:4" ht="15.75">
      <c r="A5" s="7"/>
      <c r="B5" s="7"/>
      <c r="C5" s="7"/>
      <c r="D5" s="7"/>
    </row>
    <row r="6" spans="1:4" ht="15.75">
      <c r="A6" s="44" t="s">
        <v>52</v>
      </c>
      <c r="B6" s="44"/>
      <c r="C6" s="44"/>
      <c r="D6" s="44"/>
    </row>
    <row r="7" spans="1:4" ht="15.75">
      <c r="A7" s="45" t="s">
        <v>0</v>
      </c>
      <c r="B7" s="45"/>
      <c r="C7" s="45"/>
      <c r="D7" s="45"/>
    </row>
    <row r="8" spans="1:4" ht="15.75">
      <c r="A8" s="46"/>
      <c r="B8" s="46"/>
      <c r="C8" s="46"/>
      <c r="D8" s="46"/>
    </row>
    <row r="9" spans="1:4" ht="15.75">
      <c r="A9" s="44" t="s">
        <v>14</v>
      </c>
      <c r="B9" s="44"/>
      <c r="C9" s="44"/>
      <c r="D9" s="44"/>
    </row>
    <row r="10" spans="1:4" ht="15.75">
      <c r="A10" s="14" t="s">
        <v>2</v>
      </c>
      <c r="B10" s="7"/>
      <c r="C10" s="7"/>
      <c r="D10" s="7"/>
    </row>
    <row r="11" spans="1:4" ht="31.5">
      <c r="A11" s="15"/>
      <c r="B11" s="16" t="s">
        <v>8</v>
      </c>
      <c r="C11" s="15" t="s">
        <v>3</v>
      </c>
      <c r="D11" s="16" t="s">
        <v>4</v>
      </c>
    </row>
    <row r="12" spans="1:4" ht="15.75">
      <c r="A12" s="17" t="s">
        <v>5</v>
      </c>
      <c r="B12" s="4">
        <v>230000</v>
      </c>
      <c r="C12" s="4">
        <v>120000</v>
      </c>
      <c r="D12" s="18">
        <f t="shared" ref="D12:D15" si="0">SUM(C12/B12)</f>
        <v>0.52173913043478259</v>
      </c>
    </row>
    <row r="13" spans="1:4" ht="31.5">
      <c r="A13" s="19" t="s">
        <v>16</v>
      </c>
      <c r="B13" s="4">
        <v>0</v>
      </c>
      <c r="C13" s="4">
        <v>6209.5</v>
      </c>
      <c r="D13" s="18"/>
    </row>
    <row r="14" spans="1:4" ht="15.75">
      <c r="A14" s="19" t="s">
        <v>17</v>
      </c>
      <c r="B14" s="4"/>
      <c r="C14" s="4">
        <v>95784.960000000006</v>
      </c>
      <c r="D14" s="18"/>
    </row>
    <row r="15" spans="1:4" ht="15.75">
      <c r="A15" s="15" t="s">
        <v>1</v>
      </c>
      <c r="B15" s="20">
        <f>SUM(B12:B13)</f>
        <v>230000</v>
      </c>
      <c r="C15" s="20">
        <f>SUM(C12:C14)</f>
        <v>221994.46000000002</v>
      </c>
      <c r="D15" s="18">
        <f t="shared" si="0"/>
        <v>0.96519330434782613</v>
      </c>
    </row>
    <row r="16" spans="1:4" ht="31.5">
      <c r="A16" s="21" t="s">
        <v>18</v>
      </c>
      <c r="B16" s="11">
        <v>24.66</v>
      </c>
      <c r="C16" s="22"/>
      <c r="D16" s="10"/>
    </row>
    <row r="17" spans="1:4" ht="15.75">
      <c r="A17" s="23" t="s">
        <v>6</v>
      </c>
      <c r="B17" s="8"/>
      <c r="C17" s="8"/>
      <c r="D17" s="8"/>
    </row>
    <row r="18" spans="1:4" ht="31.5">
      <c r="A18" s="15" t="s">
        <v>7</v>
      </c>
      <c r="B18" s="16" t="s">
        <v>19</v>
      </c>
      <c r="C18" s="15" t="s">
        <v>3</v>
      </c>
      <c r="D18" s="16" t="s">
        <v>4</v>
      </c>
    </row>
    <row r="19" spans="1:4" ht="15.75">
      <c r="A19" s="3" t="s">
        <v>20</v>
      </c>
      <c r="B19" s="1">
        <v>100000</v>
      </c>
      <c r="C19" s="1">
        <v>49463.22</v>
      </c>
      <c r="D19" s="2">
        <f t="shared" ref="D19:D33" si="1">SUM(C19/B19)</f>
        <v>0.49463220000000002</v>
      </c>
    </row>
    <row r="20" spans="1:4" ht="15.75">
      <c r="A20" s="3" t="s">
        <v>9</v>
      </c>
      <c r="B20" s="1">
        <v>36000</v>
      </c>
      <c r="C20" s="1">
        <v>35820</v>
      </c>
      <c r="D20" s="2">
        <f t="shared" si="1"/>
        <v>0.995</v>
      </c>
    </row>
    <row r="21" spans="1:4" ht="15.75">
      <c r="A21" s="24" t="s">
        <v>21</v>
      </c>
      <c r="B21" s="25">
        <f>SUM(B19:B20)</f>
        <v>136000</v>
      </c>
      <c r="C21" s="25">
        <f>SUM(C19:C20)</f>
        <v>85283.22</v>
      </c>
      <c r="D21" s="26">
        <f t="shared" si="1"/>
        <v>0.62708249999999999</v>
      </c>
    </row>
    <row r="22" spans="1:4" ht="15.75">
      <c r="A22" s="24" t="s">
        <v>22</v>
      </c>
      <c r="B22" s="25">
        <v>22800</v>
      </c>
      <c r="C22" s="25">
        <v>11241.86</v>
      </c>
      <c r="D22" s="26">
        <f t="shared" si="1"/>
        <v>0.49306403508771934</v>
      </c>
    </row>
    <row r="23" spans="1:4" ht="15.75">
      <c r="A23" s="24" t="s">
        <v>23</v>
      </c>
      <c r="B23" s="1">
        <v>27000</v>
      </c>
      <c r="C23" s="1">
        <v>26025.32</v>
      </c>
      <c r="D23" s="2">
        <f t="shared" si="1"/>
        <v>0.96390074074074072</v>
      </c>
    </row>
    <row r="24" spans="1:4" ht="15.75">
      <c r="A24" s="3" t="s">
        <v>24</v>
      </c>
      <c r="B24" s="1">
        <v>3000</v>
      </c>
      <c r="C24" s="1">
        <v>1871.52</v>
      </c>
      <c r="D24" s="2">
        <f t="shared" si="1"/>
        <v>0.62383999999999995</v>
      </c>
    </row>
    <row r="25" spans="1:4" ht="15.75">
      <c r="A25" s="3" t="s">
        <v>10</v>
      </c>
      <c r="B25" s="1">
        <v>26050</v>
      </c>
      <c r="C25" s="1">
        <v>52460.54</v>
      </c>
      <c r="D25" s="2">
        <f t="shared" si="1"/>
        <v>2.0138403071017277</v>
      </c>
    </row>
    <row r="26" spans="1:4" ht="15.75">
      <c r="A26" s="3" t="s">
        <v>11</v>
      </c>
      <c r="B26" s="1">
        <v>3000</v>
      </c>
      <c r="C26" s="1">
        <v>1759.71</v>
      </c>
      <c r="D26" s="2">
        <f t="shared" si="1"/>
        <v>0.58657000000000004</v>
      </c>
    </row>
    <row r="27" spans="1:4" ht="15.75">
      <c r="A27" s="3" t="s">
        <v>25</v>
      </c>
      <c r="B27" s="1">
        <v>5000</v>
      </c>
      <c r="C27" s="1">
        <v>2339</v>
      </c>
      <c r="D27" s="2">
        <f t="shared" si="1"/>
        <v>0.46779999999999999</v>
      </c>
    </row>
    <row r="28" spans="1:4" ht="15.75">
      <c r="A28" s="3" t="s">
        <v>26</v>
      </c>
      <c r="B28" s="1">
        <v>4600</v>
      </c>
      <c r="C28" s="1">
        <v>3422</v>
      </c>
      <c r="D28" s="2">
        <f t="shared" si="1"/>
        <v>0.74391304347826082</v>
      </c>
    </row>
    <row r="29" spans="1:4" ht="15.75">
      <c r="A29" s="3" t="s">
        <v>27</v>
      </c>
      <c r="B29" s="1">
        <v>350</v>
      </c>
      <c r="C29" s="1">
        <v>167</v>
      </c>
      <c r="D29" s="2">
        <f t="shared" si="1"/>
        <v>0.47714285714285715</v>
      </c>
    </row>
    <row r="30" spans="1:4" ht="15.75">
      <c r="A30" s="3" t="s">
        <v>28</v>
      </c>
      <c r="B30" s="1">
        <v>1000</v>
      </c>
      <c r="C30" s="1">
        <v>3893.34</v>
      </c>
      <c r="D30" s="2">
        <f t="shared" si="1"/>
        <v>3.8933400000000002</v>
      </c>
    </row>
    <row r="31" spans="1:4" ht="15.75">
      <c r="A31" s="3" t="s">
        <v>29</v>
      </c>
      <c r="B31" s="1">
        <v>1200</v>
      </c>
      <c r="C31" s="1">
        <v>584.96</v>
      </c>
      <c r="D31" s="2">
        <f t="shared" si="1"/>
        <v>0.48746666666666671</v>
      </c>
    </row>
    <row r="32" spans="1:4" ht="15.75">
      <c r="A32" s="24" t="s">
        <v>12</v>
      </c>
      <c r="B32" s="25">
        <f>SUM(B21:B31)</f>
        <v>230000</v>
      </c>
      <c r="C32" s="25">
        <f>SUM(C21:C30)</f>
        <v>188463.50999999998</v>
      </c>
      <c r="D32" s="26">
        <f t="shared" si="1"/>
        <v>0.81940656521739119</v>
      </c>
    </row>
    <row r="33" spans="1:4" ht="15.75">
      <c r="A33" s="24" t="s">
        <v>13</v>
      </c>
      <c r="B33" s="25">
        <v>4.17</v>
      </c>
      <c r="C33" s="25">
        <v>4.17</v>
      </c>
      <c r="D33" s="26">
        <f t="shared" si="1"/>
        <v>1</v>
      </c>
    </row>
    <row r="34" spans="1:4" ht="15.75">
      <c r="A34" s="27"/>
      <c r="B34" s="28"/>
      <c r="C34" s="28"/>
      <c r="D34" s="29"/>
    </row>
    <row r="35" spans="1:4" ht="31.5">
      <c r="A35" s="30" t="s">
        <v>30</v>
      </c>
      <c r="B35" s="5"/>
      <c r="C35" s="6"/>
      <c r="D35" s="29"/>
    </row>
    <row r="36" spans="1:4" ht="15.75">
      <c r="A36" s="31"/>
      <c r="B36" s="32"/>
      <c r="C36" s="33"/>
      <c r="D36" s="34"/>
    </row>
    <row r="37" spans="1:4" ht="15.75">
      <c r="A37" s="35" t="s">
        <v>31</v>
      </c>
      <c r="B37" s="36">
        <f>B38+B39+B40</f>
        <v>13580.49</v>
      </c>
      <c r="C37" s="7"/>
      <c r="D37" s="7"/>
    </row>
    <row r="38" spans="1:4" ht="15.75">
      <c r="A38" s="7" t="s">
        <v>32</v>
      </c>
      <c r="B38" s="37">
        <v>1534</v>
      </c>
      <c r="C38" s="7"/>
      <c r="D38" s="7"/>
    </row>
    <row r="39" spans="1:4" ht="15.75">
      <c r="A39" s="7" t="s">
        <v>33</v>
      </c>
      <c r="B39" s="7">
        <v>4356.37</v>
      </c>
      <c r="C39" s="7"/>
      <c r="D39" s="7"/>
    </row>
    <row r="40" spans="1:4" ht="15.75">
      <c r="A40" s="7" t="s">
        <v>34</v>
      </c>
      <c r="B40" s="37">
        <v>7690.12</v>
      </c>
      <c r="C40" s="7"/>
      <c r="D40" s="7"/>
    </row>
    <row r="41" spans="1:4" ht="15.75">
      <c r="A41" s="38" t="s">
        <v>35</v>
      </c>
      <c r="B41" s="37">
        <v>2000</v>
      </c>
      <c r="C41" s="7"/>
      <c r="D41" s="7"/>
    </row>
    <row r="42" spans="1:4" ht="15.75">
      <c r="A42" s="7"/>
      <c r="B42" s="7">
        <v>96</v>
      </c>
      <c r="D42" s="7"/>
    </row>
    <row r="43" spans="1:4">
      <c r="A43" s="43" t="s">
        <v>36</v>
      </c>
      <c r="B43" s="43"/>
      <c r="C43" s="43"/>
      <c r="D43" s="43"/>
    </row>
    <row r="44" spans="1:4">
      <c r="A44" s="43"/>
      <c r="B44" s="43"/>
      <c r="C44" s="43"/>
      <c r="D44" s="43"/>
    </row>
    <row r="45" spans="1:4">
      <c r="A45" s="43"/>
      <c r="B45" s="43"/>
      <c r="C45" s="43"/>
      <c r="D45" s="43"/>
    </row>
    <row r="46" spans="1:4" ht="15.75">
      <c r="A46" s="13" t="s">
        <v>37</v>
      </c>
      <c r="B46" s="9">
        <v>1650</v>
      </c>
      <c r="C46" s="7"/>
      <c r="D46" s="7"/>
    </row>
    <row r="47" spans="1:4" ht="15.75">
      <c r="A47" s="13" t="s">
        <v>38</v>
      </c>
      <c r="B47" s="9">
        <v>2287.86</v>
      </c>
      <c r="C47" s="7"/>
      <c r="D47" s="7"/>
    </row>
    <row r="48" spans="1:4" ht="15.75">
      <c r="A48" s="13" t="s">
        <v>39</v>
      </c>
      <c r="B48" s="9">
        <v>25941.02</v>
      </c>
      <c r="C48" s="7"/>
      <c r="D48" s="7"/>
    </row>
    <row r="49" spans="1:4" ht="15.75">
      <c r="A49" s="13" t="s">
        <v>40</v>
      </c>
      <c r="B49" s="9">
        <v>501.67</v>
      </c>
      <c r="C49" s="7"/>
      <c r="D49" s="7"/>
    </row>
    <row r="50" spans="1:4" ht="15.75">
      <c r="A50" s="13" t="s">
        <v>41</v>
      </c>
      <c r="B50" s="9">
        <v>7834.37</v>
      </c>
      <c r="C50" s="7"/>
      <c r="D50" s="7"/>
    </row>
    <row r="51" spans="1:4" ht="15.75">
      <c r="A51" s="12" t="s">
        <v>42</v>
      </c>
      <c r="B51" s="39">
        <v>500</v>
      </c>
      <c r="C51" s="7"/>
      <c r="D51" s="7"/>
    </row>
    <row r="52" spans="1:4" ht="15.75">
      <c r="A52" s="12" t="s">
        <v>43</v>
      </c>
      <c r="B52" s="39">
        <v>1497.7</v>
      </c>
      <c r="C52" s="7"/>
      <c r="D52" s="7"/>
    </row>
    <row r="53" spans="1:4" ht="15.75">
      <c r="A53" s="12" t="s">
        <v>44</v>
      </c>
      <c r="B53" s="39">
        <v>6834.44</v>
      </c>
      <c r="C53" s="7"/>
      <c r="D53" s="7"/>
    </row>
    <row r="54" spans="1:4" ht="15.75">
      <c r="A54" s="13" t="s">
        <v>45</v>
      </c>
      <c r="B54" s="9">
        <v>25223.59</v>
      </c>
      <c r="C54" s="7"/>
      <c r="D54" s="7"/>
    </row>
    <row r="55" spans="1:4" ht="15.75">
      <c r="A55" s="40" t="s">
        <v>46</v>
      </c>
      <c r="B55" s="41">
        <v>205.34</v>
      </c>
      <c r="C55" s="7"/>
      <c r="D55" s="7"/>
    </row>
    <row r="56" spans="1:4" ht="15.75">
      <c r="A56" s="12" t="s">
        <v>47</v>
      </c>
      <c r="B56" s="12">
        <v>797.66</v>
      </c>
      <c r="C56" s="42"/>
      <c r="D56" s="42"/>
    </row>
    <row r="57" spans="1:4" ht="15.75">
      <c r="A57" s="12" t="s">
        <v>48</v>
      </c>
      <c r="B57" s="12">
        <v>912.92</v>
      </c>
      <c r="C57" s="42"/>
      <c r="D57" s="42"/>
    </row>
    <row r="58" spans="1:4" ht="15.75">
      <c r="A58" s="13" t="s">
        <v>49</v>
      </c>
      <c r="B58" s="9">
        <v>17515.669999999998</v>
      </c>
      <c r="C58" s="7"/>
      <c r="D58" s="7"/>
    </row>
    <row r="59" spans="1:4" ht="15.75">
      <c r="A59" s="13" t="s">
        <v>50</v>
      </c>
      <c r="B59" s="9">
        <v>1041.5899999999999</v>
      </c>
      <c r="C59" s="7"/>
      <c r="D59" s="7"/>
    </row>
    <row r="60" spans="1:4" ht="15.75">
      <c r="A60" s="13"/>
      <c r="B60" s="9">
        <f>SUM(B46:B59)</f>
        <v>92743.829999999987</v>
      </c>
      <c r="C60" s="7"/>
      <c r="D60" s="7"/>
    </row>
    <row r="94" spans="2:2">
      <c r="B94">
        <v>97</v>
      </c>
    </row>
  </sheetData>
  <mergeCells count="5">
    <mergeCell ref="A43:D45"/>
    <mergeCell ref="A6:D6"/>
    <mergeCell ref="A7:D7"/>
    <mergeCell ref="A8:D8"/>
    <mergeCell ref="A9:D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 Jesionowska</dc:creator>
  <cp:lastModifiedBy>Andrzej</cp:lastModifiedBy>
  <cp:lastPrinted>2015-08-24T17:45:44Z</cp:lastPrinted>
  <dcterms:created xsi:type="dcterms:W3CDTF">2015-03-27T12:20:21Z</dcterms:created>
  <dcterms:modified xsi:type="dcterms:W3CDTF">2015-08-24T17:45:47Z</dcterms:modified>
</cp:coreProperties>
</file>