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<sst xmlns="http://schemas.openxmlformats.org/spreadsheetml/2006/main" count="75" uniqueCount="55">
  <si>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 xml:space="preserve">Rady Gminy Chełmża </t>
  </si>
  <si>
    <t>zmieniającej Uchwałę Nr XX/186/04</t>
  </si>
  <si>
    <t xml:space="preserve">z dnia 20 lutego 2004r. w sprawie </t>
  </si>
  <si>
    <t xml:space="preserve">budżetu gminy na 2004 rok. </t>
  </si>
  <si>
    <t xml:space="preserve"> </t>
  </si>
  <si>
    <t xml:space="preserve">PLAN PRZYCHODÓW I WYDATKÓW </t>
  </si>
  <si>
    <t xml:space="preserve">ŚRODKA SPECJALNEGO NA 2004 ROK. </t>
  </si>
  <si>
    <t xml:space="preserve">Wyszczególnienie </t>
  </si>
  <si>
    <t xml:space="preserve">Kwota w zł </t>
  </si>
  <si>
    <t xml:space="preserve">Stan środków na początek roku </t>
  </si>
  <si>
    <t>01</t>
  </si>
  <si>
    <t xml:space="preserve">PRZYCHODY </t>
  </si>
  <si>
    <t>02</t>
  </si>
  <si>
    <t>Suma bilansująca /01 + 02/</t>
  </si>
  <si>
    <t>03</t>
  </si>
  <si>
    <t xml:space="preserve">WYDATKI </t>
  </si>
  <si>
    <t>04</t>
  </si>
  <si>
    <t xml:space="preserve">Stan środków na koniec roku </t>
  </si>
  <si>
    <t>05</t>
  </si>
  <si>
    <t>Suma bilansująca /04 + 05/</t>
  </si>
  <si>
    <t>06</t>
  </si>
  <si>
    <t xml:space="preserve">z dnia 30 grudnia 2004r. </t>
  </si>
  <si>
    <t>Załącznik Nr 2</t>
  </si>
  <si>
    <t>Dz.</t>
  </si>
  <si>
    <t>Rozdz.</t>
  </si>
  <si>
    <t>§</t>
  </si>
  <si>
    <t>Treść</t>
  </si>
  <si>
    <t>Plan na   2004 r</t>
  </si>
  <si>
    <t xml:space="preserve">Zwiększenie </t>
  </si>
  <si>
    <t xml:space="preserve">Zmniejszenie </t>
  </si>
  <si>
    <t xml:space="preserve">Plan po zmianie </t>
  </si>
  <si>
    <t xml:space="preserve">Zmiany w planie przychodów </t>
  </si>
  <si>
    <t xml:space="preserve">środka specjalnego </t>
  </si>
  <si>
    <t xml:space="preserve">Stan środków </t>
  </si>
  <si>
    <t>0690</t>
  </si>
  <si>
    <t xml:space="preserve">Opłaty za zajęcie pasa drogowego </t>
  </si>
  <si>
    <t>801</t>
  </si>
  <si>
    <t>80101</t>
  </si>
  <si>
    <t>0750</t>
  </si>
  <si>
    <t xml:space="preserve">Wpływy z wynajmu sali gimnastycznej </t>
  </si>
  <si>
    <t>0970</t>
  </si>
  <si>
    <t xml:space="preserve">Wpływy z różnych dochodów </t>
  </si>
  <si>
    <t>80110</t>
  </si>
  <si>
    <t>854</t>
  </si>
  <si>
    <t>85401</t>
  </si>
  <si>
    <t>0830</t>
  </si>
  <si>
    <t xml:space="preserve">Odpłatność za dożywianie </t>
  </si>
  <si>
    <t xml:space="preserve">Ogółem : </t>
  </si>
  <si>
    <t xml:space="preserve">Zmiany w planie wydatków </t>
  </si>
  <si>
    <t>4300</t>
  </si>
  <si>
    <t xml:space="preserve">Usługi </t>
  </si>
  <si>
    <t>4210</t>
  </si>
  <si>
    <t xml:space="preserve">Zakup materiałów i wyposażenia </t>
  </si>
  <si>
    <t xml:space="preserve">Zakup środków żywności </t>
  </si>
  <si>
    <t>do Uchwały Nr XXXII/276/04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</si>
</sst>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164" fontId="2" fillId="0" borderId="1" xfId="15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2" fillId="0" borderId="3" xfId="15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15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2" xfId="15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4" fontId="4" fillId="0" borderId="4" xfId="15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5" xfId="15" applyNumberFormat="1" applyFont="1" applyFill="1" applyBorder="1" applyAlignment="1">
      <alignment horizontal="center" vertical="center"/>
    </xf>
    <xf numFmtId="164" fontId="1" fillId="0" borderId="7" xfId="15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5" xfId="15" applyNumberFormat="1" applyFont="1" applyFill="1" applyBorder="1" applyAlignment="1">
      <alignment horizontal="center" vertical="center"/>
    </xf>
    <xf numFmtId="164" fontId="3" fillId="0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5" sqref="G5:I5"/>
    </sheetView>
  </sheetViews>
  <sheetFormatPr defaultColWidth="9.00390625" defaultRowHeight="12.75"/>
  <cols>
    <col min="9" max="9" width="9.875" style="0" customWidth="1"/>
  </cols>
  <sheetData>
    <row r="1" spans="1:9" ht="15.75">
      <c r="A1" s="1"/>
      <c r="B1" s="1"/>
      <c r="C1" s="1"/>
      <c r="D1" s="1"/>
      <c r="E1" s="1"/>
      <c r="F1" s="1"/>
      <c r="G1" s="37" t="s">
        <v>22</v>
      </c>
      <c r="H1" s="37"/>
      <c r="I1" s="37"/>
    </row>
    <row r="2" spans="1:9" ht="15.75">
      <c r="A2" s="1"/>
      <c r="B2" s="1"/>
      <c r="C2" s="1"/>
      <c r="D2" s="1"/>
      <c r="E2" s="1"/>
      <c r="F2" s="1"/>
      <c r="G2" s="37" t="s">
        <v>54</v>
      </c>
      <c r="H2" s="37"/>
      <c r="I2" s="37"/>
    </row>
    <row r="3" spans="1:9" ht="15.75">
      <c r="A3" s="1"/>
      <c r="B3" s="1"/>
      <c r="C3" s="1"/>
      <c r="D3" s="1"/>
      <c r="E3" s="1"/>
      <c r="F3" s="1"/>
      <c r="G3" s="37" t="s">
        <v>0</v>
      </c>
      <c r="H3" s="37"/>
      <c r="I3" s="37"/>
    </row>
    <row r="4" spans="1:9" ht="15.75">
      <c r="A4" s="1"/>
      <c r="B4" s="1"/>
      <c r="C4" s="1"/>
      <c r="D4" s="1"/>
      <c r="E4" s="1"/>
      <c r="F4" s="1"/>
      <c r="G4" s="37" t="s">
        <v>21</v>
      </c>
      <c r="H4" s="37"/>
      <c r="I4" s="37"/>
    </row>
    <row r="5" spans="1:9" ht="15.75">
      <c r="A5" s="1"/>
      <c r="B5" s="1"/>
      <c r="C5" s="1"/>
      <c r="D5" s="1"/>
      <c r="E5" s="1"/>
      <c r="F5" s="1"/>
      <c r="G5" s="37" t="s">
        <v>1</v>
      </c>
      <c r="H5" s="37"/>
      <c r="I5" s="37"/>
    </row>
    <row r="6" spans="1:9" ht="15.75">
      <c r="A6" s="1"/>
      <c r="B6" s="1"/>
      <c r="C6" s="1"/>
      <c r="D6" s="1"/>
      <c r="E6" s="1"/>
      <c r="F6" s="1"/>
      <c r="G6" s="37" t="s">
        <v>2</v>
      </c>
      <c r="H6" s="37"/>
      <c r="I6" s="37"/>
    </row>
    <row r="7" spans="1:9" ht="15.75">
      <c r="A7" s="1"/>
      <c r="B7" s="1"/>
      <c r="C7" s="1"/>
      <c r="D7" s="1"/>
      <c r="E7" s="1"/>
      <c r="F7" s="1"/>
      <c r="G7" s="37" t="s">
        <v>3</v>
      </c>
      <c r="H7" s="37"/>
      <c r="I7" s="37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5" t="s">
        <v>4</v>
      </c>
      <c r="B9" s="35"/>
      <c r="C9" s="35"/>
      <c r="D9" s="35"/>
      <c r="E9" s="35"/>
      <c r="F9" s="35"/>
      <c r="G9" s="35"/>
      <c r="H9" s="35"/>
      <c r="I9" s="35"/>
    </row>
    <row r="10" spans="1:9" ht="15.75">
      <c r="A10" s="35" t="s">
        <v>5</v>
      </c>
      <c r="B10" s="35"/>
      <c r="C10" s="35"/>
      <c r="D10" s="35"/>
      <c r="E10" s="35"/>
      <c r="F10" s="35"/>
      <c r="G10" s="35"/>
      <c r="H10" s="35"/>
      <c r="I10" s="35"/>
    </row>
    <row r="11" spans="1:9" ht="15.75">
      <c r="A11" s="35" t="s">
        <v>6</v>
      </c>
      <c r="B11" s="35"/>
      <c r="C11" s="35"/>
      <c r="D11" s="35"/>
      <c r="E11" s="35"/>
      <c r="F11" s="35"/>
      <c r="G11" s="35"/>
      <c r="H11" s="35"/>
      <c r="I11" s="35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36" t="s">
        <v>7</v>
      </c>
      <c r="B14" s="36"/>
      <c r="C14" s="36"/>
      <c r="D14" s="36"/>
      <c r="E14" s="36"/>
      <c r="F14" s="36"/>
      <c r="G14" s="2"/>
      <c r="H14" s="36" t="s">
        <v>8</v>
      </c>
      <c r="I14" s="36"/>
    </row>
    <row r="15" spans="1:9" ht="15.75">
      <c r="A15" s="25" t="s">
        <v>9</v>
      </c>
      <c r="B15" s="26"/>
      <c r="C15" s="26"/>
      <c r="D15" s="26"/>
      <c r="E15" s="26"/>
      <c r="F15" s="27"/>
      <c r="G15" s="3" t="s">
        <v>10</v>
      </c>
      <c r="H15" s="28">
        <v>34746</v>
      </c>
      <c r="I15" s="29"/>
    </row>
    <row r="16" spans="1:9" ht="15.75">
      <c r="A16" s="30" t="s">
        <v>11</v>
      </c>
      <c r="B16" s="31"/>
      <c r="C16" s="31"/>
      <c r="D16" s="31"/>
      <c r="E16" s="31"/>
      <c r="F16" s="32"/>
      <c r="G16" s="3" t="s">
        <v>12</v>
      </c>
      <c r="H16" s="33">
        <v>212180</v>
      </c>
      <c r="I16" s="34"/>
    </row>
    <row r="17" spans="1:9" ht="15.75">
      <c r="A17" s="25" t="s">
        <v>13</v>
      </c>
      <c r="B17" s="26"/>
      <c r="C17" s="26"/>
      <c r="D17" s="26"/>
      <c r="E17" s="26"/>
      <c r="F17" s="27"/>
      <c r="G17" s="3" t="s">
        <v>14</v>
      </c>
      <c r="H17" s="28">
        <f>H15+H16</f>
        <v>246926</v>
      </c>
      <c r="I17" s="29"/>
    </row>
    <row r="18" spans="1:9" ht="15.75">
      <c r="A18" s="30" t="s">
        <v>15</v>
      </c>
      <c r="B18" s="31"/>
      <c r="C18" s="31"/>
      <c r="D18" s="31"/>
      <c r="E18" s="31"/>
      <c r="F18" s="32"/>
      <c r="G18" s="3" t="s">
        <v>16</v>
      </c>
      <c r="H18" s="33">
        <v>246926</v>
      </c>
      <c r="I18" s="34"/>
    </row>
    <row r="19" spans="1:9" ht="15.75">
      <c r="A19" s="25" t="s">
        <v>17</v>
      </c>
      <c r="B19" s="26"/>
      <c r="C19" s="26"/>
      <c r="D19" s="26"/>
      <c r="E19" s="26"/>
      <c r="F19" s="27"/>
      <c r="G19" s="3" t="s">
        <v>18</v>
      </c>
      <c r="H19" s="28">
        <v>0</v>
      </c>
      <c r="I19" s="29"/>
    </row>
    <row r="20" spans="1:9" ht="15.75">
      <c r="A20" s="25" t="s">
        <v>19</v>
      </c>
      <c r="B20" s="26"/>
      <c r="C20" s="26"/>
      <c r="D20" s="26"/>
      <c r="E20" s="26"/>
      <c r="F20" s="27"/>
      <c r="G20" s="3" t="s">
        <v>20</v>
      </c>
      <c r="H20" s="28">
        <f>H18+H19</f>
        <v>246926</v>
      </c>
      <c r="I20" s="29"/>
    </row>
  </sheetData>
  <mergeCells count="24">
    <mergeCell ref="G1:I1"/>
    <mergeCell ref="G2:I2"/>
    <mergeCell ref="G3:I3"/>
    <mergeCell ref="G4:I4"/>
    <mergeCell ref="G5:I5"/>
    <mergeCell ref="G6:I6"/>
    <mergeCell ref="G7:I7"/>
    <mergeCell ref="A9:I9"/>
    <mergeCell ref="A10:I10"/>
    <mergeCell ref="A11:I11"/>
    <mergeCell ref="A14:F14"/>
    <mergeCell ref="H14:I14"/>
    <mergeCell ref="A15:F15"/>
    <mergeCell ref="H15:I15"/>
    <mergeCell ref="A16:F16"/>
    <mergeCell ref="H16:I16"/>
    <mergeCell ref="A17:F17"/>
    <mergeCell ref="H17:I17"/>
    <mergeCell ref="A18:F18"/>
    <mergeCell ref="H18:I18"/>
    <mergeCell ref="A19:F19"/>
    <mergeCell ref="H19:I19"/>
    <mergeCell ref="A20:F20"/>
    <mergeCell ref="H20:I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3.875" style="0" bestFit="1" customWidth="1"/>
    <col min="2" max="2" width="6.875" style="0" bestFit="1" customWidth="1"/>
    <col min="3" max="3" width="6.375" style="0" customWidth="1"/>
    <col min="4" max="4" width="20.75390625" style="0" customWidth="1"/>
    <col min="5" max="5" width="9.375" style="0" customWidth="1"/>
    <col min="6" max="6" width="13.375" style="0" customWidth="1"/>
    <col min="7" max="7" width="13.75390625" style="0" customWidth="1"/>
    <col min="8" max="8" width="12.25390625" style="0" customWidth="1"/>
  </cols>
  <sheetData>
    <row r="2" spans="1:8" ht="12.75">
      <c r="A2" s="45" t="s">
        <v>31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32</v>
      </c>
      <c r="B3" s="45"/>
      <c r="C3" s="45"/>
      <c r="D3" s="45"/>
      <c r="E3" s="45"/>
      <c r="F3" s="45"/>
      <c r="G3" s="45"/>
      <c r="H3" s="45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26.25" thickBot="1">
      <c r="A5" s="11" t="s">
        <v>23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</row>
    <row r="6" spans="1:8" ht="14.25" thickBot="1" thickTop="1">
      <c r="A6" s="46"/>
      <c r="B6" s="47"/>
      <c r="C6" s="48"/>
      <c r="D6" s="15" t="s">
        <v>33</v>
      </c>
      <c r="E6" s="16">
        <v>34746</v>
      </c>
      <c r="F6" s="16"/>
      <c r="G6" s="16"/>
      <c r="H6" s="16">
        <v>34746</v>
      </c>
    </row>
    <row r="7" spans="1:8" ht="26.25" thickTop="1">
      <c r="A7" s="12">
        <v>600</v>
      </c>
      <c r="B7" s="12">
        <v>60016</v>
      </c>
      <c r="C7" s="12" t="s">
        <v>34</v>
      </c>
      <c r="D7" s="13" t="s">
        <v>35</v>
      </c>
      <c r="E7" s="14">
        <v>5907</v>
      </c>
      <c r="F7" s="14">
        <v>2893</v>
      </c>
      <c r="G7" s="14"/>
      <c r="H7" s="14">
        <f>E7+F7-G7</f>
        <v>8800</v>
      </c>
    </row>
    <row r="8" spans="1:8" ht="25.5">
      <c r="A8" s="9" t="s">
        <v>36</v>
      </c>
      <c r="B8" s="9" t="s">
        <v>37</v>
      </c>
      <c r="C8" s="9" t="s">
        <v>38</v>
      </c>
      <c r="D8" s="6" t="s">
        <v>39</v>
      </c>
      <c r="E8" s="8">
        <v>16100</v>
      </c>
      <c r="F8" s="8"/>
      <c r="G8" s="8">
        <v>9000</v>
      </c>
      <c r="H8" s="8">
        <f aca="true" t="shared" si="0" ref="H8:H13">E8+F8-G8</f>
        <v>7100</v>
      </c>
    </row>
    <row r="9" spans="1:8" ht="25.5">
      <c r="A9" s="38"/>
      <c r="B9" s="39"/>
      <c r="C9" s="9" t="s">
        <v>40</v>
      </c>
      <c r="D9" s="6" t="s">
        <v>41</v>
      </c>
      <c r="E9" s="8">
        <v>7000</v>
      </c>
      <c r="F9" s="8">
        <v>9000</v>
      </c>
      <c r="G9" s="8"/>
      <c r="H9" s="8">
        <f t="shared" si="0"/>
        <v>16000</v>
      </c>
    </row>
    <row r="10" spans="1:8" ht="25.5">
      <c r="A10" s="9" t="s">
        <v>36</v>
      </c>
      <c r="B10" s="9" t="s">
        <v>42</v>
      </c>
      <c r="C10" s="9" t="s">
        <v>38</v>
      </c>
      <c r="D10" s="6" t="s">
        <v>39</v>
      </c>
      <c r="E10" s="8">
        <v>500</v>
      </c>
      <c r="F10" s="8"/>
      <c r="G10" s="8"/>
      <c r="H10" s="8">
        <f t="shared" si="0"/>
        <v>500</v>
      </c>
    </row>
    <row r="11" spans="1:8" ht="25.5">
      <c r="A11" s="38"/>
      <c r="B11" s="39"/>
      <c r="C11" s="9" t="s">
        <v>40</v>
      </c>
      <c r="D11" s="6" t="s">
        <v>41</v>
      </c>
      <c r="E11" s="8">
        <v>500</v>
      </c>
      <c r="F11" s="8">
        <v>2000</v>
      </c>
      <c r="G11" s="8"/>
      <c r="H11" s="8">
        <f t="shared" si="0"/>
        <v>2500</v>
      </c>
    </row>
    <row r="12" spans="1:8" ht="25.5">
      <c r="A12" s="9" t="s">
        <v>43</v>
      </c>
      <c r="B12" s="9" t="s">
        <v>44</v>
      </c>
      <c r="C12" s="9" t="s">
        <v>45</v>
      </c>
      <c r="D12" s="6" t="s">
        <v>46</v>
      </c>
      <c r="E12" s="8">
        <v>115780</v>
      </c>
      <c r="F12" s="8">
        <v>54000</v>
      </c>
      <c r="G12" s="8"/>
      <c r="H12" s="8">
        <f t="shared" si="0"/>
        <v>169780</v>
      </c>
    </row>
    <row r="13" spans="1:8" ht="26.25" thickBot="1">
      <c r="A13" s="43"/>
      <c r="B13" s="44"/>
      <c r="C13" s="17" t="s">
        <v>40</v>
      </c>
      <c r="D13" s="18" t="s">
        <v>41</v>
      </c>
      <c r="E13" s="19">
        <v>7500</v>
      </c>
      <c r="F13" s="19"/>
      <c r="G13" s="19"/>
      <c r="H13" s="19">
        <f t="shared" si="0"/>
        <v>7500</v>
      </c>
    </row>
    <row r="14" spans="1:8" ht="14.25" thickBot="1" thickTop="1">
      <c r="A14" s="20"/>
      <c r="B14" s="20"/>
      <c r="C14" s="20"/>
      <c r="D14" s="21" t="s">
        <v>47</v>
      </c>
      <c r="E14" s="22">
        <f>SUM(E7:E13)</f>
        <v>153287</v>
      </c>
      <c r="F14" s="22">
        <f>SUM(F7:F13)</f>
        <v>67893</v>
      </c>
      <c r="G14" s="22">
        <f>SUM(G7:G13)</f>
        <v>9000</v>
      </c>
      <c r="H14" s="22">
        <f>SUM(H7:H13)</f>
        <v>212180</v>
      </c>
    </row>
    <row r="15" spans="1:8" ht="13.5" thickTop="1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9" spans="1:8" ht="12.75">
      <c r="A19" s="45" t="s">
        <v>48</v>
      </c>
      <c r="B19" s="45"/>
      <c r="C19" s="45"/>
      <c r="D19" s="45"/>
      <c r="E19" s="45"/>
      <c r="F19" s="45"/>
      <c r="G19" s="45"/>
      <c r="H19" s="45"/>
    </row>
    <row r="20" spans="1:8" ht="12.75">
      <c r="A20" s="45" t="s">
        <v>32</v>
      </c>
      <c r="B20" s="45"/>
      <c r="C20" s="45"/>
      <c r="D20" s="45"/>
      <c r="E20" s="45"/>
      <c r="F20" s="45"/>
      <c r="G20" s="45"/>
      <c r="H20" s="45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25.5">
      <c r="A22" s="5" t="s">
        <v>23</v>
      </c>
      <c r="B22" s="5" t="s">
        <v>24</v>
      </c>
      <c r="C22" s="5" t="s">
        <v>25</v>
      </c>
      <c r="D22" s="5" t="s">
        <v>26</v>
      </c>
      <c r="E22" s="5" t="s">
        <v>27</v>
      </c>
      <c r="F22" s="5" t="s">
        <v>28</v>
      </c>
      <c r="G22" s="5" t="s">
        <v>29</v>
      </c>
      <c r="H22" s="5" t="s">
        <v>30</v>
      </c>
    </row>
    <row r="23" spans="1:8" ht="12.75">
      <c r="A23" s="9">
        <v>600</v>
      </c>
      <c r="B23" s="9">
        <v>60016</v>
      </c>
      <c r="C23" s="9" t="s">
        <v>49</v>
      </c>
      <c r="D23" s="6" t="s">
        <v>50</v>
      </c>
      <c r="E23" s="8">
        <v>5907</v>
      </c>
      <c r="F23" s="8">
        <v>0</v>
      </c>
      <c r="G23" s="8">
        <v>5907</v>
      </c>
      <c r="H23" s="8">
        <f>E23+F23-G23</f>
        <v>0</v>
      </c>
    </row>
    <row r="24" spans="1:8" ht="25.5">
      <c r="A24" s="38" t="s">
        <v>4</v>
      </c>
      <c r="B24" s="39"/>
      <c r="C24" s="9" t="s">
        <v>51</v>
      </c>
      <c r="D24" s="6" t="s">
        <v>52</v>
      </c>
      <c r="E24" s="8">
        <v>0</v>
      </c>
      <c r="F24" s="8">
        <v>8800</v>
      </c>
      <c r="G24" s="8">
        <v>0</v>
      </c>
      <c r="H24" s="8">
        <f>E24+F24-G24</f>
        <v>8800</v>
      </c>
    </row>
    <row r="25" spans="1:8" ht="25.5">
      <c r="A25" s="10">
        <v>801</v>
      </c>
      <c r="B25" s="10">
        <v>80101</v>
      </c>
      <c r="C25" s="10">
        <v>4210</v>
      </c>
      <c r="D25" s="6" t="s">
        <v>52</v>
      </c>
      <c r="E25" s="8">
        <v>24100</v>
      </c>
      <c r="F25" s="8"/>
      <c r="G25" s="8"/>
      <c r="H25" s="8">
        <f>E25+F25-G25</f>
        <v>24100</v>
      </c>
    </row>
    <row r="26" spans="1:8" ht="25.5">
      <c r="A26" s="10">
        <v>801</v>
      </c>
      <c r="B26" s="10">
        <v>80110</v>
      </c>
      <c r="C26" s="10">
        <v>4210</v>
      </c>
      <c r="D26" s="6" t="s">
        <v>52</v>
      </c>
      <c r="E26" s="8">
        <v>1000</v>
      </c>
      <c r="F26" s="8">
        <v>2000</v>
      </c>
      <c r="G26" s="8"/>
      <c r="H26" s="8">
        <f>E26+F26-G26</f>
        <v>3000</v>
      </c>
    </row>
    <row r="27" spans="1:8" ht="13.5" thickBot="1">
      <c r="A27" s="23">
        <v>854</v>
      </c>
      <c r="B27" s="23">
        <v>85401</v>
      </c>
      <c r="C27" s="24">
        <v>4220</v>
      </c>
      <c r="D27" s="18" t="s">
        <v>53</v>
      </c>
      <c r="E27" s="19">
        <v>157026</v>
      </c>
      <c r="F27" s="19">
        <v>54000</v>
      </c>
      <c r="G27" s="19"/>
      <c r="H27" s="19">
        <f>E27+F27-G27</f>
        <v>211026</v>
      </c>
    </row>
    <row r="28" spans="1:8" ht="14.25" thickBot="1" thickTop="1">
      <c r="A28" s="40"/>
      <c r="B28" s="41"/>
      <c r="C28" s="42"/>
      <c r="D28" s="21" t="s">
        <v>47</v>
      </c>
      <c r="E28" s="22">
        <f>SUM(E23:E27)</f>
        <v>188033</v>
      </c>
      <c r="F28" s="22">
        <f>SUM(F23:F27)</f>
        <v>64800</v>
      </c>
      <c r="G28" s="22">
        <f>SUM(G23:G27)</f>
        <v>5907</v>
      </c>
      <c r="H28" s="22">
        <f>SUM(H23:H27)</f>
        <v>246926</v>
      </c>
    </row>
    <row r="29" spans="1:8" ht="13.5" thickTop="1">
      <c r="A29" s="7"/>
      <c r="B29" s="7"/>
      <c r="C29" s="7"/>
      <c r="D29" s="7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</sheetData>
  <mergeCells count="10">
    <mergeCell ref="A2:H2"/>
    <mergeCell ref="A3:H3"/>
    <mergeCell ref="A6:C6"/>
    <mergeCell ref="A9:B9"/>
    <mergeCell ref="A24:B24"/>
    <mergeCell ref="A28:C28"/>
    <mergeCell ref="A11:B11"/>
    <mergeCell ref="A13:B13"/>
    <mergeCell ref="A19:H19"/>
    <mergeCell ref="A20:H2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2005-01-04T07:29:11Z</cp:lastPrinted>
  <dcterms:created xsi:type="dcterms:W3CDTF">2004-12-29T10:55:40Z</dcterms:created>
  <dcterms:modified xsi:type="dcterms:W3CDTF">2005-01-04T07:29:14Z</dcterms:modified>
  <cp:category/>
  <cp:version/>
  <cp:contentType/>
  <cp:contentStatus/>
</cp:coreProperties>
</file>