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<sst xmlns="http://schemas.openxmlformats.org/spreadsheetml/2006/main" count="54" uniqueCount="44">
  <si>
    <t xml:space="preserve"> </t>
  </si>
  <si>
    <t>Załącznik Nr 9</t>
  </si>
  <si>
    <t xml:space="preserve">Rady Gminy Chełmża </t>
  </si>
  <si>
    <t xml:space="preserve">w sprawie zmiany budżetu </t>
  </si>
  <si>
    <t>Gminy na rok 2005.</t>
  </si>
  <si>
    <t xml:space="preserve">PLANOWANE SPŁATY ZOBOWIĄZAŃ ZA 2005 ROK I LATA NASTĘPNE </t>
  </si>
  <si>
    <t>L.p.</t>
  </si>
  <si>
    <t xml:space="preserve">Tytuł spłaty </t>
  </si>
  <si>
    <t xml:space="preserve">Planowane spłaty zobowiązań na lata w zł. </t>
  </si>
  <si>
    <t>1.</t>
  </si>
  <si>
    <t xml:space="preserve">Spłata rat kredytu : </t>
  </si>
  <si>
    <t xml:space="preserve">długoterminowego zaciągniętego </t>
  </si>
  <si>
    <t xml:space="preserve">długoterminowego zaciągniętego : </t>
  </si>
  <si>
    <t xml:space="preserve">RAZEM : </t>
  </si>
  <si>
    <t>długoterminowego do zaciągnięcia w 2005r. droga Skąpe (370.000)</t>
  </si>
  <si>
    <t>długoterminowego do zaciągnięcia w 2005r. na wydatki bieżące (440.000)</t>
  </si>
  <si>
    <t>długoterminowego do zaciągnięcia w 2005r. sale gimnastyczne (140.000)</t>
  </si>
  <si>
    <t xml:space="preserve">długoterminowego do zaciągnięcia w 2005r. "Oświata" (580.000) </t>
  </si>
  <si>
    <t>Modernizacja autobusów (150.000)</t>
  </si>
  <si>
    <t xml:space="preserve">krótkoterminowego </t>
  </si>
  <si>
    <t xml:space="preserve">odsetki </t>
  </si>
  <si>
    <t>2.</t>
  </si>
  <si>
    <t xml:space="preserve">Spłata rat pożyczki : </t>
  </si>
  <si>
    <t xml:space="preserve">krótkoterminowej zaciągniętej </t>
  </si>
  <si>
    <t xml:space="preserve">długoterminowej zaciągniętej </t>
  </si>
  <si>
    <t>długoterminowej zaciągniętej</t>
  </si>
  <si>
    <t xml:space="preserve">długoterminowej zaciągniętej  </t>
  </si>
  <si>
    <t>długoterminowej do zaciągnięcia w 2005r.(wodociągi) 1.050.000 (w 2005 - 340.000 w 2006 - 710.000)</t>
  </si>
  <si>
    <t>3.</t>
  </si>
  <si>
    <t xml:space="preserve">Potencjalne kwoty spłat z tytułu udzielonych poręczeń </t>
  </si>
  <si>
    <t>4.</t>
  </si>
  <si>
    <t xml:space="preserve">Zobowiązania z tytułu dostaw towarów i usług, składek na ubezpieczenie społeczne i fundusz pracy </t>
  </si>
  <si>
    <t>5.</t>
  </si>
  <si>
    <t xml:space="preserve">Razem kredyty i pożyczki </t>
  </si>
  <si>
    <t>6.</t>
  </si>
  <si>
    <t xml:space="preserve">Razem zobowiązania </t>
  </si>
  <si>
    <t>7.</t>
  </si>
  <si>
    <t xml:space="preserve">Odsetki </t>
  </si>
  <si>
    <t>8.</t>
  </si>
  <si>
    <t>Ogółem (5+6+7)</t>
  </si>
  <si>
    <t>9.</t>
  </si>
  <si>
    <t xml:space="preserve">% poz. 8 do planowanych dochodów w zał. Nr 8 </t>
  </si>
  <si>
    <t xml:space="preserve">z dnia 28 listopada 2005r. </t>
  </si>
  <si>
    <t>do Uchwały Nr XLV/363/05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</si>
</sst>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7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164" fontId="6" fillId="0" borderId="1" xfId="15" applyNumberFormat="1" applyFont="1" applyFill="1" applyBorder="1" applyAlignment="1">
      <alignment horizontal="left" vertical="top" wrapText="1"/>
    </xf>
    <xf numFmtId="164" fontId="6" fillId="0" borderId="1" xfId="15" applyNumberFormat="1" applyFont="1" applyFill="1" applyBorder="1" applyAlignment="1">
      <alignment vertical="top"/>
    </xf>
    <xf numFmtId="164" fontId="6" fillId="0" borderId="1" xfId="15" applyNumberFormat="1" applyFont="1" applyFill="1" applyBorder="1" applyAlignment="1">
      <alignment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164" fontId="6" fillId="0" borderId="2" xfId="15" applyNumberFormat="1" applyFont="1" applyFill="1" applyBorder="1" applyAlignment="1">
      <alignment horizontal="left" vertical="top" wrapText="1"/>
    </xf>
    <xf numFmtId="164" fontId="6" fillId="0" borderId="2" xfId="15" applyNumberFormat="1" applyFont="1" applyFill="1" applyBorder="1" applyAlignment="1">
      <alignment vertical="top"/>
    </xf>
    <xf numFmtId="164" fontId="6" fillId="0" borderId="2" xfId="15" applyNumberFormat="1" applyFont="1" applyFill="1" applyBorder="1" applyAlignment="1">
      <alignment/>
    </xf>
    <xf numFmtId="0" fontId="5" fillId="0" borderId="4" xfId="0" applyFont="1" applyFill="1" applyBorder="1" applyAlignment="1">
      <alignment horizontal="left" vertical="top" wrapText="1"/>
    </xf>
    <xf numFmtId="164" fontId="5" fillId="0" borderId="4" xfId="15" applyNumberFormat="1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164" fontId="6" fillId="0" borderId="5" xfId="15" applyNumberFormat="1" applyFont="1" applyFill="1" applyBorder="1" applyAlignment="1">
      <alignment horizontal="left" vertical="top" wrapText="1"/>
    </xf>
    <xf numFmtId="164" fontId="6" fillId="0" borderId="5" xfId="15" applyNumberFormat="1" applyFont="1" applyFill="1" applyBorder="1" applyAlignment="1">
      <alignment vertical="top"/>
    </xf>
    <xf numFmtId="164" fontId="6" fillId="0" borderId="5" xfId="15" applyNumberFormat="1" applyFont="1" applyFill="1" applyBorder="1" applyAlignment="1">
      <alignment/>
    </xf>
    <xf numFmtId="0" fontId="5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164" fontId="5" fillId="0" borderId="1" xfId="15" applyNumberFormat="1" applyFont="1" applyFill="1" applyBorder="1" applyAlignment="1">
      <alignment horizontal="left" vertical="top" wrapText="1"/>
    </xf>
    <xf numFmtId="10" fontId="5" fillId="0" borderId="1" xfId="17" applyNumberFormat="1" applyFont="1" applyFill="1" applyBorder="1" applyAlignment="1">
      <alignment horizontal="center" vertical="top" wrapText="1"/>
    </xf>
    <xf numFmtId="10" fontId="5" fillId="0" borderId="1" xfId="15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E1">
      <selection activeCell="A8" sqref="A8:O8"/>
    </sheetView>
  </sheetViews>
  <sheetFormatPr defaultColWidth="9.00390625" defaultRowHeight="12.75"/>
  <cols>
    <col min="1" max="1" width="3.75390625" style="0" bestFit="1" customWidth="1"/>
    <col min="2" max="2" width="16.75390625" style="0" customWidth="1"/>
    <col min="5" max="5" width="9.875" style="0" customWidth="1"/>
  </cols>
  <sheetData>
    <row r="1" spans="1:15" ht="15.75">
      <c r="A1" s="1"/>
      <c r="B1" s="1"/>
      <c r="C1" s="1"/>
      <c r="D1" s="1"/>
      <c r="E1" s="1"/>
      <c r="F1" s="1"/>
      <c r="G1" s="33" t="s">
        <v>0</v>
      </c>
      <c r="H1" s="33"/>
      <c r="I1" s="33"/>
      <c r="J1" s="33"/>
      <c r="K1" s="2"/>
      <c r="L1" s="2"/>
      <c r="M1" s="3" t="s">
        <v>1</v>
      </c>
      <c r="N1" s="3"/>
      <c r="O1" s="3"/>
    </row>
    <row r="2" spans="1:15" ht="15.75">
      <c r="A2" s="1"/>
      <c r="B2" s="1"/>
      <c r="C2" s="1"/>
      <c r="D2" s="1"/>
      <c r="E2" s="1"/>
      <c r="F2" s="1"/>
      <c r="G2" s="33" t="s">
        <v>0</v>
      </c>
      <c r="H2" s="33"/>
      <c r="I2" s="33"/>
      <c r="J2" s="33"/>
      <c r="K2" s="2"/>
      <c r="L2" s="2"/>
      <c r="M2" s="3" t="s">
        <v>43</v>
      </c>
      <c r="N2" s="3"/>
      <c r="O2" s="3"/>
    </row>
    <row r="3" spans="1:15" ht="15.75">
      <c r="A3" s="1"/>
      <c r="B3" s="1"/>
      <c r="C3" s="1"/>
      <c r="D3" s="1"/>
      <c r="E3" s="1"/>
      <c r="F3" s="1"/>
      <c r="G3" s="33" t="s">
        <v>0</v>
      </c>
      <c r="H3" s="33"/>
      <c r="I3" s="33"/>
      <c r="J3" s="33"/>
      <c r="K3" s="2"/>
      <c r="L3" s="2"/>
      <c r="M3" s="3" t="s">
        <v>2</v>
      </c>
      <c r="N3" s="3"/>
      <c r="O3" s="3"/>
    </row>
    <row r="4" spans="1:15" ht="15.75">
      <c r="A4" s="1"/>
      <c r="B4" s="1"/>
      <c r="C4" s="1"/>
      <c r="D4" s="1"/>
      <c r="E4" s="1"/>
      <c r="F4" s="1"/>
      <c r="G4" s="33" t="s">
        <v>0</v>
      </c>
      <c r="H4" s="33"/>
      <c r="I4" s="33"/>
      <c r="J4" s="33"/>
      <c r="K4" s="2"/>
      <c r="L4" s="2"/>
      <c r="M4" s="3" t="s">
        <v>42</v>
      </c>
      <c r="N4" s="3"/>
      <c r="O4" s="3"/>
    </row>
    <row r="5" spans="1:15" ht="15.75">
      <c r="A5" s="1"/>
      <c r="B5" s="1"/>
      <c r="C5" s="1"/>
      <c r="D5" s="1"/>
      <c r="E5" s="1"/>
      <c r="F5" s="1"/>
      <c r="G5" s="33" t="s">
        <v>0</v>
      </c>
      <c r="H5" s="33"/>
      <c r="I5" s="33"/>
      <c r="J5" s="33"/>
      <c r="K5" s="2"/>
      <c r="L5" s="2"/>
      <c r="M5" s="3" t="s">
        <v>3</v>
      </c>
      <c r="N5" s="3"/>
      <c r="O5" s="3"/>
    </row>
    <row r="6" spans="1:15" ht="15.75">
      <c r="A6" s="1"/>
      <c r="B6" s="1"/>
      <c r="C6" s="1"/>
      <c r="D6" s="1"/>
      <c r="E6" s="1"/>
      <c r="F6" s="1"/>
      <c r="G6" s="1"/>
      <c r="H6" s="1"/>
      <c r="I6" s="1"/>
      <c r="J6" s="2"/>
      <c r="K6" s="2"/>
      <c r="L6" s="2"/>
      <c r="M6" s="3" t="s">
        <v>4</v>
      </c>
      <c r="N6" s="3"/>
      <c r="O6" s="3"/>
    </row>
    <row r="7" spans="1:15" ht="15.75">
      <c r="A7" s="1"/>
      <c r="B7" s="1"/>
      <c r="C7" s="1"/>
      <c r="D7" s="1"/>
      <c r="E7" s="1"/>
      <c r="F7" s="1"/>
      <c r="G7" s="1"/>
      <c r="H7" s="1"/>
      <c r="I7" s="1"/>
      <c r="J7" s="2"/>
      <c r="K7" s="2"/>
      <c r="L7" s="2"/>
      <c r="M7" s="2"/>
      <c r="N7" s="2"/>
      <c r="O7" s="2"/>
    </row>
    <row r="8" spans="1:15" ht="15.75">
      <c r="A8" s="34" t="s">
        <v>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ht="15.75">
      <c r="A9" s="1"/>
      <c r="B9" s="1"/>
      <c r="C9" s="1"/>
      <c r="D9" s="1"/>
      <c r="E9" s="1"/>
      <c r="F9" s="1"/>
      <c r="G9" s="1"/>
      <c r="H9" s="1"/>
      <c r="I9" s="1"/>
      <c r="J9" s="2"/>
      <c r="K9" s="2"/>
      <c r="L9" s="2"/>
      <c r="M9" s="2"/>
      <c r="N9" s="2"/>
      <c r="O9" s="2"/>
    </row>
    <row r="10" spans="1:15" ht="12.75">
      <c r="A10" s="35" t="s">
        <v>6</v>
      </c>
      <c r="B10" s="35" t="s">
        <v>7</v>
      </c>
      <c r="C10" s="36" t="s">
        <v>8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8"/>
    </row>
    <row r="11" spans="1:15" ht="12.75">
      <c r="A11" s="29"/>
      <c r="B11" s="29"/>
      <c r="C11" s="4">
        <v>2005</v>
      </c>
      <c r="D11" s="4">
        <v>2006</v>
      </c>
      <c r="E11" s="4">
        <v>2007</v>
      </c>
      <c r="F11" s="4">
        <v>2008</v>
      </c>
      <c r="G11" s="4">
        <v>2009</v>
      </c>
      <c r="H11" s="4">
        <v>2010</v>
      </c>
      <c r="I11" s="4">
        <v>2011</v>
      </c>
      <c r="J11" s="5">
        <v>2012</v>
      </c>
      <c r="K11" s="4">
        <v>2013</v>
      </c>
      <c r="L11" s="4">
        <v>2014</v>
      </c>
      <c r="M11" s="4">
        <v>2015</v>
      </c>
      <c r="N11" s="4">
        <v>2016</v>
      </c>
      <c r="O11" s="4">
        <v>2017</v>
      </c>
    </row>
    <row r="12" spans="1:15" ht="12.75">
      <c r="A12" s="6" t="s">
        <v>9</v>
      </c>
      <c r="B12" s="6" t="s">
        <v>10</v>
      </c>
      <c r="C12" s="7"/>
      <c r="D12" s="7"/>
      <c r="E12" s="7"/>
      <c r="F12" s="7"/>
      <c r="G12" s="7"/>
      <c r="H12" s="7"/>
      <c r="I12" s="7"/>
      <c r="J12" s="8"/>
      <c r="K12" s="9"/>
      <c r="L12" s="9"/>
      <c r="M12" s="9"/>
      <c r="N12" s="9"/>
      <c r="O12" s="9"/>
    </row>
    <row r="13" spans="1:15" ht="24">
      <c r="A13" s="10"/>
      <c r="B13" s="6" t="s">
        <v>11</v>
      </c>
      <c r="C13" s="7">
        <v>335000</v>
      </c>
      <c r="D13" s="7">
        <v>275000</v>
      </c>
      <c r="E13" s="7">
        <v>0</v>
      </c>
      <c r="F13" s="7"/>
      <c r="G13" s="7"/>
      <c r="H13" s="7"/>
      <c r="I13" s="7"/>
      <c r="J13" s="8"/>
      <c r="K13" s="9"/>
      <c r="L13" s="9"/>
      <c r="M13" s="9"/>
      <c r="N13" s="9"/>
      <c r="O13" s="9"/>
    </row>
    <row r="14" spans="1:15" ht="24.75" thickBot="1">
      <c r="A14" s="11"/>
      <c r="B14" s="12" t="s">
        <v>12</v>
      </c>
      <c r="C14" s="13">
        <v>10000</v>
      </c>
      <c r="D14" s="13">
        <v>20000</v>
      </c>
      <c r="E14" s="13">
        <v>20000</v>
      </c>
      <c r="F14" s="13">
        <v>25000</v>
      </c>
      <c r="G14" s="13">
        <v>25000</v>
      </c>
      <c r="H14" s="13">
        <v>0</v>
      </c>
      <c r="I14" s="13">
        <v>0</v>
      </c>
      <c r="J14" s="14"/>
      <c r="K14" s="15"/>
      <c r="L14" s="15"/>
      <c r="M14" s="15"/>
      <c r="N14" s="15"/>
      <c r="O14" s="15"/>
    </row>
    <row r="15" spans="1:15" ht="14.25" thickBot="1" thickTop="1">
      <c r="A15" s="11"/>
      <c r="B15" s="16" t="s">
        <v>13</v>
      </c>
      <c r="C15" s="17">
        <f>SUM(C13:C14)</f>
        <v>345000</v>
      </c>
      <c r="D15" s="17">
        <f aca="true" t="shared" si="0" ref="D15:O15">SUM(D13:D14)</f>
        <v>295000</v>
      </c>
      <c r="E15" s="17">
        <f t="shared" si="0"/>
        <v>20000</v>
      </c>
      <c r="F15" s="17">
        <f t="shared" si="0"/>
        <v>25000</v>
      </c>
      <c r="G15" s="17">
        <f t="shared" si="0"/>
        <v>25000</v>
      </c>
      <c r="H15" s="17">
        <f t="shared" si="0"/>
        <v>0</v>
      </c>
      <c r="I15" s="17">
        <f t="shared" si="0"/>
        <v>0</v>
      </c>
      <c r="J15" s="17">
        <f t="shared" si="0"/>
        <v>0</v>
      </c>
      <c r="K15" s="17">
        <f t="shared" si="0"/>
        <v>0</v>
      </c>
      <c r="L15" s="17">
        <f t="shared" si="0"/>
        <v>0</v>
      </c>
      <c r="M15" s="17">
        <f t="shared" si="0"/>
        <v>0</v>
      </c>
      <c r="N15" s="17">
        <f t="shared" si="0"/>
        <v>0</v>
      </c>
      <c r="O15" s="17">
        <f t="shared" si="0"/>
        <v>0</v>
      </c>
    </row>
    <row r="16" spans="1:15" ht="36.75" thickTop="1">
      <c r="A16" s="11"/>
      <c r="B16" s="18" t="s">
        <v>14</v>
      </c>
      <c r="C16" s="19"/>
      <c r="D16" s="19">
        <v>70000</v>
      </c>
      <c r="E16" s="19">
        <v>100000</v>
      </c>
      <c r="F16" s="19">
        <v>100000</v>
      </c>
      <c r="G16" s="19">
        <v>100000</v>
      </c>
      <c r="H16" s="19">
        <v>0</v>
      </c>
      <c r="I16" s="19">
        <v>0</v>
      </c>
      <c r="J16" s="20"/>
      <c r="K16" s="21"/>
      <c r="L16" s="21"/>
      <c r="M16" s="21"/>
      <c r="N16" s="21"/>
      <c r="O16" s="21"/>
    </row>
    <row r="17" spans="1:15" ht="48">
      <c r="A17" s="11"/>
      <c r="B17" s="6" t="s">
        <v>15</v>
      </c>
      <c r="C17" s="7"/>
      <c r="D17" s="7"/>
      <c r="E17" s="7"/>
      <c r="F17" s="7">
        <v>44000</v>
      </c>
      <c r="G17" s="7">
        <v>44000</v>
      </c>
      <c r="H17" s="7">
        <v>44000</v>
      </c>
      <c r="I17" s="7">
        <v>44000</v>
      </c>
      <c r="J17" s="8">
        <v>44000</v>
      </c>
      <c r="K17" s="7">
        <v>44000</v>
      </c>
      <c r="L17" s="7">
        <v>44000</v>
      </c>
      <c r="M17" s="7">
        <v>44000</v>
      </c>
      <c r="N17" s="7">
        <v>44000</v>
      </c>
      <c r="O17" s="7">
        <v>44000</v>
      </c>
    </row>
    <row r="18" spans="1:15" ht="48">
      <c r="A18" s="11"/>
      <c r="B18" s="6" t="s">
        <v>16</v>
      </c>
      <c r="C18" s="7"/>
      <c r="D18" s="7">
        <v>20000</v>
      </c>
      <c r="E18" s="7">
        <v>30000</v>
      </c>
      <c r="F18" s="7">
        <v>30000</v>
      </c>
      <c r="G18" s="7">
        <v>30000</v>
      </c>
      <c r="H18" s="7">
        <v>30000</v>
      </c>
      <c r="I18" s="7"/>
      <c r="J18" s="8"/>
      <c r="K18" s="9"/>
      <c r="L18" s="9"/>
      <c r="M18" s="9"/>
      <c r="N18" s="9"/>
      <c r="O18" s="9"/>
    </row>
    <row r="19" spans="1:15" ht="36">
      <c r="A19" s="11"/>
      <c r="B19" s="6" t="s">
        <v>17</v>
      </c>
      <c r="C19" s="7"/>
      <c r="D19" s="7">
        <v>50000</v>
      </c>
      <c r="E19" s="7">
        <v>100000</v>
      </c>
      <c r="F19" s="7">
        <v>100000</v>
      </c>
      <c r="G19" s="7">
        <v>100000</v>
      </c>
      <c r="H19" s="7">
        <v>100000</v>
      </c>
      <c r="I19" s="7">
        <v>130000</v>
      </c>
      <c r="J19" s="8"/>
      <c r="K19" s="9"/>
      <c r="L19" s="9"/>
      <c r="M19" s="9"/>
      <c r="N19" s="9"/>
      <c r="O19" s="9"/>
    </row>
    <row r="20" spans="1:15" ht="24">
      <c r="A20" s="11"/>
      <c r="B20" s="6" t="s">
        <v>18</v>
      </c>
      <c r="C20" s="7"/>
      <c r="D20" s="7">
        <v>30000</v>
      </c>
      <c r="E20" s="7">
        <v>30000</v>
      </c>
      <c r="F20" s="7">
        <v>30000</v>
      </c>
      <c r="G20" s="7">
        <v>30000</v>
      </c>
      <c r="H20" s="7">
        <v>30000</v>
      </c>
      <c r="I20" s="7"/>
      <c r="J20" s="8"/>
      <c r="K20" s="7"/>
      <c r="L20" s="7"/>
      <c r="M20" s="7"/>
      <c r="N20" s="7"/>
      <c r="O20" s="7"/>
    </row>
    <row r="21" spans="1:15" ht="13.5" thickBot="1">
      <c r="A21" s="11"/>
      <c r="B21" s="12" t="s">
        <v>19</v>
      </c>
      <c r="C21" s="13"/>
      <c r="D21" s="13"/>
      <c r="E21" s="13"/>
      <c r="F21" s="13"/>
      <c r="G21" s="13"/>
      <c r="H21" s="13"/>
      <c r="I21" s="13"/>
      <c r="J21" s="14"/>
      <c r="K21" s="15"/>
      <c r="L21" s="15"/>
      <c r="M21" s="15"/>
      <c r="N21" s="15"/>
      <c r="O21" s="15"/>
    </row>
    <row r="22" spans="1:15" ht="14.25" thickBot="1" thickTop="1">
      <c r="A22" s="22"/>
      <c r="B22" s="16" t="s">
        <v>13</v>
      </c>
      <c r="C22" s="17">
        <f>SUM(C16:C21)</f>
        <v>0</v>
      </c>
      <c r="D22" s="17">
        <f aca="true" t="shared" si="1" ref="D22:O22">SUM(D16:D21)</f>
        <v>170000</v>
      </c>
      <c r="E22" s="17">
        <f t="shared" si="1"/>
        <v>260000</v>
      </c>
      <c r="F22" s="17">
        <f t="shared" si="1"/>
        <v>304000</v>
      </c>
      <c r="G22" s="17">
        <f t="shared" si="1"/>
        <v>304000</v>
      </c>
      <c r="H22" s="17">
        <f t="shared" si="1"/>
        <v>204000</v>
      </c>
      <c r="I22" s="17">
        <f t="shared" si="1"/>
        <v>174000</v>
      </c>
      <c r="J22" s="17">
        <f t="shared" si="1"/>
        <v>44000</v>
      </c>
      <c r="K22" s="17">
        <f t="shared" si="1"/>
        <v>44000</v>
      </c>
      <c r="L22" s="17">
        <f t="shared" si="1"/>
        <v>44000</v>
      </c>
      <c r="M22" s="17">
        <f t="shared" si="1"/>
        <v>44000</v>
      </c>
      <c r="N22" s="17">
        <f t="shared" si="1"/>
        <v>44000</v>
      </c>
      <c r="O22" s="17">
        <f t="shared" si="1"/>
        <v>44000</v>
      </c>
    </row>
    <row r="23" spans="1:15" ht="13.5" thickTop="1">
      <c r="A23" s="28" t="s">
        <v>6</v>
      </c>
      <c r="B23" s="28" t="s">
        <v>7</v>
      </c>
      <c r="C23" s="30" t="s">
        <v>8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</row>
    <row r="24" spans="1:15" ht="12.75">
      <c r="A24" s="29"/>
      <c r="B24" s="29"/>
      <c r="C24" s="4">
        <v>2005</v>
      </c>
      <c r="D24" s="4">
        <v>2006</v>
      </c>
      <c r="E24" s="4">
        <v>2007</v>
      </c>
      <c r="F24" s="4">
        <v>2008</v>
      </c>
      <c r="G24" s="4">
        <v>2009</v>
      </c>
      <c r="H24" s="4">
        <v>2010</v>
      </c>
      <c r="I24" s="4">
        <v>2011</v>
      </c>
      <c r="J24" s="5">
        <v>2012</v>
      </c>
      <c r="K24" s="4">
        <v>2013</v>
      </c>
      <c r="L24" s="4">
        <v>2014</v>
      </c>
      <c r="M24" s="4">
        <v>2015</v>
      </c>
      <c r="N24" s="4">
        <v>2016</v>
      </c>
      <c r="O24" s="4">
        <v>2017</v>
      </c>
    </row>
    <row r="25" spans="1:15" ht="12.75">
      <c r="A25" s="23"/>
      <c r="B25" s="6" t="s">
        <v>20</v>
      </c>
      <c r="C25" s="7"/>
      <c r="D25" s="7"/>
      <c r="E25" s="7"/>
      <c r="F25" s="7"/>
      <c r="G25" s="7"/>
      <c r="H25" s="7"/>
      <c r="I25" s="7"/>
      <c r="J25" s="8"/>
      <c r="K25" s="9"/>
      <c r="L25" s="9"/>
      <c r="M25" s="9"/>
      <c r="N25" s="9"/>
      <c r="O25" s="9"/>
    </row>
    <row r="26" spans="1:15" ht="12.75">
      <c r="A26" s="6" t="s">
        <v>21</v>
      </c>
      <c r="B26" s="6" t="s">
        <v>22</v>
      </c>
      <c r="C26" s="7"/>
      <c r="D26" s="7"/>
      <c r="E26" s="7"/>
      <c r="F26" s="7"/>
      <c r="G26" s="7"/>
      <c r="H26" s="7"/>
      <c r="I26" s="7"/>
      <c r="J26" s="8"/>
      <c r="K26" s="9"/>
      <c r="L26" s="9"/>
      <c r="M26" s="9"/>
      <c r="N26" s="9"/>
      <c r="O26" s="9"/>
    </row>
    <row r="27" spans="1:15" ht="24">
      <c r="A27" s="10"/>
      <c r="B27" s="6" t="s">
        <v>23</v>
      </c>
      <c r="C27" s="7">
        <v>0</v>
      </c>
      <c r="D27" s="7"/>
      <c r="E27" s="7"/>
      <c r="F27" s="7"/>
      <c r="G27" s="7"/>
      <c r="H27" s="7"/>
      <c r="I27" s="7"/>
      <c r="J27" s="8"/>
      <c r="K27" s="9"/>
      <c r="L27" s="9"/>
      <c r="M27" s="9"/>
      <c r="N27" s="9"/>
      <c r="O27" s="9"/>
    </row>
    <row r="28" spans="1:15" ht="24">
      <c r="A28" s="11"/>
      <c r="B28" s="6" t="s">
        <v>24</v>
      </c>
      <c r="C28" s="7">
        <v>213500</v>
      </c>
      <c r="D28" s="7">
        <v>213500</v>
      </c>
      <c r="E28" s="7">
        <v>213500</v>
      </c>
      <c r="F28" s="7">
        <v>53343</v>
      </c>
      <c r="G28" s="7">
        <v>0</v>
      </c>
      <c r="H28" s="7"/>
      <c r="I28" s="7"/>
      <c r="J28" s="8"/>
      <c r="K28" s="9"/>
      <c r="L28" s="9"/>
      <c r="M28" s="9"/>
      <c r="N28" s="9"/>
      <c r="O28" s="9"/>
    </row>
    <row r="29" spans="1:15" ht="24">
      <c r="A29" s="11"/>
      <c r="B29" s="6" t="s">
        <v>25</v>
      </c>
      <c r="C29" s="7">
        <v>44000</v>
      </c>
      <c r="D29" s="7">
        <v>44000</v>
      </c>
      <c r="E29" s="7">
        <v>44000</v>
      </c>
      <c r="F29" s="7">
        <v>44000</v>
      </c>
      <c r="G29" s="7">
        <v>0</v>
      </c>
      <c r="H29" s="7">
        <v>0</v>
      </c>
      <c r="I29" s="7"/>
      <c r="J29" s="8"/>
      <c r="K29" s="9"/>
      <c r="L29" s="9"/>
      <c r="M29" s="9"/>
      <c r="N29" s="9"/>
      <c r="O29" s="9"/>
    </row>
    <row r="30" spans="1:15" ht="24.75" thickBot="1">
      <c r="A30" s="11"/>
      <c r="B30" s="12" t="s">
        <v>26</v>
      </c>
      <c r="C30" s="13">
        <v>5000</v>
      </c>
      <c r="D30" s="13">
        <v>20000</v>
      </c>
      <c r="E30" s="13">
        <v>20000</v>
      </c>
      <c r="F30" s="13">
        <v>25000</v>
      </c>
      <c r="G30" s="13">
        <v>0</v>
      </c>
      <c r="H30" s="13">
        <v>0</v>
      </c>
      <c r="I30" s="13">
        <v>0</v>
      </c>
      <c r="J30" s="14">
        <v>0</v>
      </c>
      <c r="K30" s="15"/>
      <c r="L30" s="15"/>
      <c r="M30" s="15"/>
      <c r="N30" s="15"/>
      <c r="O30" s="15"/>
    </row>
    <row r="31" spans="1:15" ht="14.25" thickBot="1" thickTop="1">
      <c r="A31" s="22"/>
      <c r="B31" s="16" t="s">
        <v>13</v>
      </c>
      <c r="C31" s="17">
        <f>SUM(C27:C30)</f>
        <v>262500</v>
      </c>
      <c r="D31" s="17">
        <f aca="true" t="shared" si="2" ref="D31:O31">SUM(D27:D30)</f>
        <v>277500</v>
      </c>
      <c r="E31" s="17">
        <f t="shared" si="2"/>
        <v>277500</v>
      </c>
      <c r="F31" s="17">
        <f t="shared" si="2"/>
        <v>122343</v>
      </c>
      <c r="G31" s="17">
        <f t="shared" si="2"/>
        <v>0</v>
      </c>
      <c r="H31" s="17">
        <f t="shared" si="2"/>
        <v>0</v>
      </c>
      <c r="I31" s="17">
        <f t="shared" si="2"/>
        <v>0</v>
      </c>
      <c r="J31" s="17">
        <f t="shared" si="2"/>
        <v>0</v>
      </c>
      <c r="K31" s="17">
        <f t="shared" si="2"/>
        <v>0</v>
      </c>
      <c r="L31" s="17">
        <f t="shared" si="2"/>
        <v>0</v>
      </c>
      <c r="M31" s="17">
        <f t="shared" si="2"/>
        <v>0</v>
      </c>
      <c r="N31" s="17">
        <f t="shared" si="2"/>
        <v>0</v>
      </c>
      <c r="O31" s="17">
        <f t="shared" si="2"/>
        <v>0</v>
      </c>
    </row>
    <row r="32" spans="1:15" ht="73.5" thickBot="1" thickTop="1">
      <c r="A32" s="11"/>
      <c r="B32" s="18" t="s">
        <v>27</v>
      </c>
      <c r="C32" s="19"/>
      <c r="D32" s="19">
        <v>5000</v>
      </c>
      <c r="E32" s="19">
        <v>209000</v>
      </c>
      <c r="F32" s="19">
        <v>209000</v>
      </c>
      <c r="G32" s="19">
        <v>209000</v>
      </c>
      <c r="H32" s="19">
        <v>209000</v>
      </c>
      <c r="I32" s="19">
        <v>209000</v>
      </c>
      <c r="J32" s="20"/>
      <c r="K32" s="21"/>
      <c r="L32" s="21"/>
      <c r="M32" s="21"/>
      <c r="N32" s="21"/>
      <c r="O32" s="21"/>
    </row>
    <row r="33" spans="1:15" ht="14.25" thickBot="1" thickTop="1">
      <c r="A33" s="22"/>
      <c r="B33" s="16" t="s">
        <v>13</v>
      </c>
      <c r="C33" s="17">
        <f aca="true" t="shared" si="3" ref="C33:O33">SUM(C32:C32)</f>
        <v>0</v>
      </c>
      <c r="D33" s="17">
        <f t="shared" si="3"/>
        <v>5000</v>
      </c>
      <c r="E33" s="17">
        <f t="shared" si="3"/>
        <v>209000</v>
      </c>
      <c r="F33" s="17">
        <f t="shared" si="3"/>
        <v>209000</v>
      </c>
      <c r="G33" s="17">
        <f t="shared" si="3"/>
        <v>209000</v>
      </c>
      <c r="H33" s="17">
        <f t="shared" si="3"/>
        <v>209000</v>
      </c>
      <c r="I33" s="17">
        <f t="shared" si="3"/>
        <v>209000</v>
      </c>
      <c r="J33" s="17">
        <f t="shared" si="3"/>
        <v>0</v>
      </c>
      <c r="K33" s="17">
        <f t="shared" si="3"/>
        <v>0</v>
      </c>
      <c r="L33" s="17">
        <f t="shared" si="3"/>
        <v>0</v>
      </c>
      <c r="M33" s="17">
        <f t="shared" si="3"/>
        <v>0</v>
      </c>
      <c r="N33" s="17">
        <f t="shared" si="3"/>
        <v>0</v>
      </c>
      <c r="O33" s="17">
        <f t="shared" si="3"/>
        <v>0</v>
      </c>
    </row>
    <row r="34" spans="1:15" ht="36.75" thickTop="1">
      <c r="A34" s="18" t="s">
        <v>28</v>
      </c>
      <c r="B34" s="18" t="s">
        <v>29</v>
      </c>
      <c r="C34" s="19"/>
      <c r="D34" s="19"/>
      <c r="E34" s="19"/>
      <c r="F34" s="19"/>
      <c r="G34" s="19"/>
      <c r="H34" s="19"/>
      <c r="I34" s="19"/>
      <c r="J34" s="20"/>
      <c r="K34" s="21"/>
      <c r="L34" s="21"/>
      <c r="M34" s="21"/>
      <c r="N34" s="21"/>
      <c r="O34" s="21"/>
    </row>
    <row r="35" spans="1:15" ht="77.25" customHeight="1">
      <c r="A35" s="6" t="s">
        <v>30</v>
      </c>
      <c r="B35" s="6" t="s">
        <v>31</v>
      </c>
      <c r="C35" s="7"/>
      <c r="D35" s="7"/>
      <c r="E35" s="7"/>
      <c r="F35" s="7"/>
      <c r="G35" s="7"/>
      <c r="H35" s="7"/>
      <c r="I35" s="7"/>
      <c r="J35" s="8"/>
      <c r="K35" s="9"/>
      <c r="L35" s="9"/>
      <c r="M35" s="9"/>
      <c r="N35" s="9"/>
      <c r="O35" s="9"/>
    </row>
    <row r="36" spans="1:15" ht="24">
      <c r="A36" s="24" t="s">
        <v>32</v>
      </c>
      <c r="B36" s="24" t="s">
        <v>33</v>
      </c>
      <c r="C36" s="25">
        <f aca="true" t="shared" si="4" ref="C36:O36">C33+C31+C22+C15</f>
        <v>607500</v>
      </c>
      <c r="D36" s="25">
        <f t="shared" si="4"/>
        <v>747500</v>
      </c>
      <c r="E36" s="25">
        <f t="shared" si="4"/>
        <v>766500</v>
      </c>
      <c r="F36" s="25">
        <f t="shared" si="4"/>
        <v>660343</v>
      </c>
      <c r="G36" s="25">
        <f t="shared" si="4"/>
        <v>538000</v>
      </c>
      <c r="H36" s="25">
        <f t="shared" si="4"/>
        <v>413000</v>
      </c>
      <c r="I36" s="25">
        <f t="shared" si="4"/>
        <v>383000</v>
      </c>
      <c r="J36" s="25">
        <f t="shared" si="4"/>
        <v>44000</v>
      </c>
      <c r="K36" s="25">
        <f t="shared" si="4"/>
        <v>44000</v>
      </c>
      <c r="L36" s="25">
        <f t="shared" si="4"/>
        <v>44000</v>
      </c>
      <c r="M36" s="25">
        <f t="shared" si="4"/>
        <v>44000</v>
      </c>
      <c r="N36" s="25">
        <f t="shared" si="4"/>
        <v>44000</v>
      </c>
      <c r="O36" s="25">
        <f t="shared" si="4"/>
        <v>44000</v>
      </c>
    </row>
    <row r="37" spans="1:15" ht="12.75">
      <c r="A37" s="6" t="s">
        <v>34</v>
      </c>
      <c r="B37" s="6" t="s">
        <v>35</v>
      </c>
      <c r="C37" s="7"/>
      <c r="D37" s="7"/>
      <c r="E37" s="7"/>
      <c r="F37" s="7"/>
      <c r="G37" s="7"/>
      <c r="H37" s="7"/>
      <c r="I37" s="7"/>
      <c r="J37" s="8"/>
      <c r="K37" s="8"/>
      <c r="L37" s="8"/>
      <c r="M37" s="8"/>
      <c r="N37" s="8"/>
      <c r="O37" s="8"/>
    </row>
    <row r="38" spans="1:15" ht="12.75">
      <c r="A38" s="6" t="s">
        <v>36</v>
      </c>
      <c r="B38" s="6" t="s">
        <v>37</v>
      </c>
      <c r="C38" s="7">
        <v>150000</v>
      </c>
      <c r="D38" s="7">
        <v>220000</v>
      </c>
      <c r="E38" s="7">
        <v>200000</v>
      </c>
      <c r="F38" s="7">
        <v>160000</v>
      </c>
      <c r="G38" s="7">
        <v>120000</v>
      </c>
      <c r="H38" s="7">
        <v>90000</v>
      </c>
      <c r="I38" s="7">
        <v>70000</v>
      </c>
      <c r="J38" s="8">
        <v>40000</v>
      </c>
      <c r="K38" s="8">
        <v>25000</v>
      </c>
      <c r="L38" s="8">
        <v>20000</v>
      </c>
      <c r="M38" s="8">
        <v>15000</v>
      </c>
      <c r="N38" s="8">
        <v>10000</v>
      </c>
      <c r="O38" s="8">
        <v>5000</v>
      </c>
    </row>
    <row r="39" spans="1:15" ht="12.75">
      <c r="A39" s="24" t="s">
        <v>38</v>
      </c>
      <c r="B39" s="24" t="s">
        <v>39</v>
      </c>
      <c r="C39" s="25">
        <f aca="true" t="shared" si="5" ref="C39:O39">C36+C38</f>
        <v>757500</v>
      </c>
      <c r="D39" s="25">
        <f t="shared" si="5"/>
        <v>967500</v>
      </c>
      <c r="E39" s="25">
        <f t="shared" si="5"/>
        <v>966500</v>
      </c>
      <c r="F39" s="25">
        <f t="shared" si="5"/>
        <v>820343</v>
      </c>
      <c r="G39" s="25">
        <f t="shared" si="5"/>
        <v>658000</v>
      </c>
      <c r="H39" s="25">
        <f t="shared" si="5"/>
        <v>503000</v>
      </c>
      <c r="I39" s="25">
        <f t="shared" si="5"/>
        <v>453000</v>
      </c>
      <c r="J39" s="25">
        <f t="shared" si="5"/>
        <v>84000</v>
      </c>
      <c r="K39" s="25">
        <f t="shared" si="5"/>
        <v>69000</v>
      </c>
      <c r="L39" s="25">
        <f t="shared" si="5"/>
        <v>64000</v>
      </c>
      <c r="M39" s="25">
        <f t="shared" si="5"/>
        <v>59000</v>
      </c>
      <c r="N39" s="25">
        <f t="shared" si="5"/>
        <v>54000</v>
      </c>
      <c r="O39" s="25">
        <f t="shared" si="5"/>
        <v>49000</v>
      </c>
    </row>
    <row r="40" spans="1:15" ht="36">
      <c r="A40" s="24" t="s">
        <v>40</v>
      </c>
      <c r="B40" s="24" t="s">
        <v>41</v>
      </c>
      <c r="C40" s="26">
        <v>0.0374</v>
      </c>
      <c r="D40" s="27">
        <v>0.044</v>
      </c>
      <c r="E40" s="27">
        <v>0.0552</v>
      </c>
      <c r="F40" s="27">
        <v>0.0464</v>
      </c>
      <c r="G40" s="27">
        <v>0.0369</v>
      </c>
      <c r="H40" s="27">
        <v>0.0281</v>
      </c>
      <c r="I40" s="27">
        <v>0.0253</v>
      </c>
      <c r="J40" s="27">
        <v>0.0047</v>
      </c>
      <c r="K40" s="27">
        <v>0.0039</v>
      </c>
      <c r="L40" s="27">
        <v>0.0036</v>
      </c>
      <c r="M40" s="27">
        <v>0.0033</v>
      </c>
      <c r="N40" s="27">
        <v>0.0031</v>
      </c>
      <c r="O40" s="27">
        <v>0.0028</v>
      </c>
    </row>
  </sheetData>
  <mergeCells count="12">
    <mergeCell ref="G1:J1"/>
    <mergeCell ref="G2:J2"/>
    <mergeCell ref="G3:J3"/>
    <mergeCell ref="G4:J4"/>
    <mergeCell ref="A23:A24"/>
    <mergeCell ref="B23:B24"/>
    <mergeCell ref="C23:O23"/>
    <mergeCell ref="G5:J5"/>
    <mergeCell ref="A8:O8"/>
    <mergeCell ref="A10:A11"/>
    <mergeCell ref="B10:B11"/>
    <mergeCell ref="C10:O10"/>
  </mergeCells>
  <printOptions/>
  <pageMargins left="0.3937007874015748" right="0.3937007874015748" top="0.984251968503937" bottom="0.984251968503937" header="0.5118110236220472" footer="0.5118110236220472"/>
  <pageSetup firstPageNumber="57" useFirstPageNumber="1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Chełmża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</dc:creator>
  <cp:keywords/>
  <dc:description/>
  <cp:lastModifiedBy>Kasa</cp:lastModifiedBy>
  <cp:lastPrinted>2005-11-29T11:22:33Z</cp:lastPrinted>
  <dcterms:created xsi:type="dcterms:W3CDTF">2005-11-23T12:45:20Z</dcterms:created>
  <dcterms:modified xsi:type="dcterms:W3CDTF">2005-11-29T11:40:50Z</dcterms:modified>
  <cp:category/>
  <cp:version/>
  <cp:contentType/>
  <cp:contentStatus/>
</cp:coreProperties>
</file>