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3" activeTab="6"/>
  </bookViews>
  <sheets>
    <sheet name="załącznik nr 4" sheetId="1" r:id="rId1"/>
    <sheet name="załącznik 7" sheetId="2" r:id="rId2"/>
    <sheet name="załącznik 9" sheetId="3" r:id="rId3"/>
    <sheet name="załącznik nr 5" sheetId="4" r:id="rId4"/>
    <sheet name="załącznik nr 8" sheetId="5" r:id="rId5"/>
    <sheet name="załącznik nr 10" sheetId="6" r:id="rId6"/>
    <sheet name="Arkusz3" sheetId="7" r:id="rId7"/>
  </sheets>
  <definedNames/>
  <calcPr fullCalcOnLoad="1"/>
</workbook>
</file>

<file path=xl/sharedStrings.xml><?xml version="1.0" encoding="utf-8"?>
<sst xmlns="http://schemas.openxmlformats.org/spreadsheetml/2006/main" count="157" uniqueCount="79">
  <si>
    <t xml:space="preserve">                                                       Rady Gminy Chełmża</t>
  </si>
  <si>
    <t>Dz.</t>
  </si>
  <si>
    <t>Rozdz.</t>
  </si>
  <si>
    <t>§</t>
  </si>
  <si>
    <t>Treść</t>
  </si>
  <si>
    <t>ADMINISTRACJA PUBLICZNA</t>
  </si>
  <si>
    <t>Urzędy Wojewódzkie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</si>
  <si>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</si>
  <si>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</si>
  <si>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</si>
  <si>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</si>
  <si>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 xml:space="preserve">Świadczenia rodzinne, zaliczka alimentacyjna oraz składki na ubezpieczenia emerytalne i rentowe z ubezpieczenia społecznego 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</si>
  <si>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</si>
  <si>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</si>
  <si>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 xml:space="preserve">                                                    </t>
  </si>
  <si>
    <t xml:space="preserve">                          OGÓŁEM</t>
  </si>
  <si>
    <t xml:space="preserve">                                                     Rady Gminy Chełmża </t>
  </si>
  <si>
    <t xml:space="preserve">                                                                   w sprawie uchwalenia budżetu </t>
  </si>
  <si>
    <t>Wynagrodzenia osobowe pracowników</t>
  </si>
  <si>
    <t xml:space="preserve">Dodatkowe wynagrodzenie roczne </t>
  </si>
  <si>
    <t>Składki na ubezpieczenia społeczne</t>
  </si>
  <si>
    <t>Składki na Fundusz Pracy</t>
  </si>
  <si>
    <t>Odpis na zakładowy fundusz świadczeń socjalnych</t>
  </si>
  <si>
    <t xml:space="preserve">Urzędy naczelnych organów władzy państwowej, kontroli i ochrony prawa </t>
  </si>
  <si>
    <t>Zakup materiałów i wyposażenia</t>
  </si>
  <si>
    <t xml:space="preserve">Świadczenia społeczne </t>
  </si>
  <si>
    <t xml:space="preserve">Wynagrodzenia osobowe pracowników </t>
  </si>
  <si>
    <t xml:space="preserve">Dodatkowe wynagrodzenia roczne </t>
  </si>
  <si>
    <t xml:space="preserve">Zakup usług pozostałych </t>
  </si>
  <si>
    <t xml:space="preserve">Zakup świadczeń zdrowotnych dla osób nie objętych obowiązkiem ubezpieczenia zdrowotnego </t>
  </si>
  <si>
    <t>Świadczenia społeczne</t>
  </si>
  <si>
    <t>OGÓŁEM :</t>
  </si>
  <si>
    <t xml:space="preserve">Pozostała działalność </t>
  </si>
  <si>
    <t xml:space="preserve">Wynagrodzenia bezosobowe </t>
  </si>
  <si>
    <t xml:space="preserve">Dotacje celowe otrzymane z budżetu państwa na realizację własnych zadań bieżących gmin </t>
  </si>
  <si>
    <t xml:space="preserve">Ośrodki pomocy społecznej </t>
  </si>
  <si>
    <t xml:space="preserve">DZIAŁALNOŚĆ USŁUGOWA </t>
  </si>
  <si>
    <t xml:space="preserve">Cmentarze </t>
  </si>
  <si>
    <t xml:space="preserve">POMOC SPOŁECZNA </t>
  </si>
  <si>
    <t xml:space="preserve">Zasiłki i pomoc w naturze oraz składki na ubezpieczenia emerytalne i rentowe </t>
  </si>
  <si>
    <t xml:space="preserve">Dotacje celowe przekazane z budżetu państwa na zadania bieżące realizowane przez gminę na podstawie porozumień z organami </t>
  </si>
  <si>
    <t xml:space="preserve">Składki na ubezpieczenia społeczne </t>
  </si>
  <si>
    <t xml:space="preserve">Składki na Fundusz Pracy </t>
  </si>
  <si>
    <t xml:space="preserve">Odpisy na zakładowy fundusz świadczeń socjalnych </t>
  </si>
  <si>
    <t xml:space="preserve">Składki na PFRON </t>
  </si>
  <si>
    <t xml:space="preserve">                                               Gminy na rok 2008.</t>
  </si>
  <si>
    <t xml:space="preserve">Plan na 2008 rok </t>
  </si>
  <si>
    <t xml:space="preserve">OŚWIATA I WYCHOWANIE </t>
  </si>
  <si>
    <t>Składki na ubezpieczenia społeczne (od wynagrodzenia 8.100 + od świadczeń rodzinnych 35.000)</t>
  </si>
  <si>
    <t xml:space="preserve">Opłaty czynszowe za pomieszczenia biurowe </t>
  </si>
  <si>
    <t xml:space="preserve">Zakup akcesoriów komputerowych w tym programów i licencji </t>
  </si>
  <si>
    <t xml:space="preserve">ODRĘBNYMI USTAWAMI W 2008 ROKU </t>
  </si>
  <si>
    <t xml:space="preserve">DOCHODY ZWIĄZANE Z REALIZACJĄ ZADAŃ Z ZAKRESU ADMINISTRACJI RZĄDOWEJ I INNYCH ZADAŃ ZLECONYCH </t>
  </si>
  <si>
    <t xml:space="preserve">WYDATKI ZWIĄZANE Z REALIZACJĄ ZADAŃ Z ZAKRESU ADMINISTRACJI RZĄDOWEJ I INNYCH ZADAŃ ZLECONYCH </t>
  </si>
  <si>
    <t xml:space="preserve">DOTACJE CELOWE OTRZYMANE Z BUDŻETU PAŃSTWA </t>
  </si>
  <si>
    <t xml:space="preserve">NA REALIZACJĘ WŁASNYCH ZADAŃ W 2008 ROKU </t>
  </si>
  <si>
    <t>WYDATKI ZWIĄZANE Z REALIZACJĄ ZADAŃ WŁASNYCH DOTOWANYCH Z BUDŻETU PAŃSTWA NA 2008 ROK</t>
  </si>
  <si>
    <t xml:space="preserve">DOTACJE CELOWE NA REALIZACJĘ ZADAŃ Z ZAKRESU ADMINISTRACJI RZĄDOWEJ WYKONYWANYCH NA PODSTAWIE POROZUMIEŃ Z ORGANAMI ADMINISTRACJI RZĄDOWEJ W 2008 ROKU </t>
  </si>
  <si>
    <t xml:space="preserve">                                          Załącznik nr 10</t>
  </si>
  <si>
    <t xml:space="preserve">WYDATKI NA REALIZACJĘ ZADAŃ Z ZAKRESU ADMINISTRACJI RZĄDOWEJ WYKONYWANYCH NA PODSTAWIE POROZUMIEŃ Z ORGANAMI ADMINISTRACJI RZĄDOWEJ W 2008 ROKU </t>
  </si>
  <si>
    <t xml:space="preserve">                                                        z dnia 20 grudnia 2007r.</t>
  </si>
  <si>
    <t xml:space="preserve">                                                           do Uchwały Nr XX/102/07</t>
  </si>
  <si>
    <t xml:space="preserve">                                                  Gminy na rok 2008.</t>
  </si>
  <si>
    <t xml:space="preserve">                                                          z dnia 20 grudnia 2007r.</t>
  </si>
  <si>
    <t xml:space="preserve">                                           Załącznik nr 7</t>
  </si>
  <si>
    <t xml:space="preserve">                                                              do Uchwały Nr XX/102/07</t>
  </si>
  <si>
    <t xml:space="preserve">                                          Załącznik nr 9</t>
  </si>
  <si>
    <t xml:space="preserve">                                        Załącznik nr 5</t>
  </si>
  <si>
    <t xml:space="preserve">                                                       z dnia 20 grudnia 2007r.</t>
  </si>
  <si>
    <t xml:space="preserve">                                                      z dnia 20 grudnia 2007r.</t>
  </si>
  <si>
    <t xml:space="preserve">                                       Załącznik nr 8</t>
  </si>
  <si>
    <t xml:space="preserve">                                                                       w sprawie uchwalenia budżetu </t>
  </si>
  <si>
    <t xml:space="preserve">                                                    Rady Gminy Chełmża </t>
  </si>
  <si>
    <t xml:space="preserve">                                           Załącznik nr 4</t>
  </si>
  <si>
    <t xml:space="preserve">                                                               do Uchwały Nr XX/102/07</t>
  </si>
  <si>
    <t xml:space="preserve">                                                           z dnia 20 grudnia 2007r.</t>
  </si>
  <si>
    <t xml:space="preserve">                                                   Gminy na rok 2008.</t>
  </si>
  <si>
    <t xml:space="preserve">                                                                  w sprawie uchwalenia budżetu </t>
  </si>
  <si>
    <t xml:space="preserve">                                                                     w sprawie uchwalenia budżetu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</si>
</sst>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E"/>
      <family val="2"/>
    </font>
    <font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/>
    </xf>
    <xf numFmtId="3" fontId="3" fillId="3" borderId="2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3" fontId="3" fillId="4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top"/>
    </xf>
    <xf numFmtId="3" fontId="3" fillId="3" borderId="7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3" fillId="3" borderId="8" xfId="0" applyNumberFormat="1" applyFont="1" applyFill="1" applyBorder="1" applyAlignment="1">
      <alignment horizontal="right" vertical="top"/>
    </xf>
    <xf numFmtId="0" fontId="3" fillId="4" borderId="9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/>
    </xf>
    <xf numFmtId="0" fontId="3" fillId="4" borderId="10" xfId="0" applyFont="1" applyFill="1" applyBorder="1" applyAlignment="1">
      <alignment vertical="top"/>
    </xf>
    <xf numFmtId="3" fontId="3" fillId="4" borderId="10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right" vertical="top"/>
    </xf>
    <xf numFmtId="0" fontId="3" fillId="2" borderId="6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 vertical="top"/>
    </xf>
    <xf numFmtId="3" fontId="3" fillId="2" borderId="1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3" borderId="2" xfId="0" applyFont="1" applyFill="1" applyBorder="1" applyAlignment="1">
      <alignment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3" fontId="3" fillId="4" borderId="4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3" fillId="3" borderId="13" xfId="0" applyNumberFormat="1" applyFont="1" applyFill="1" applyBorder="1" applyAlignment="1">
      <alignment horizontal="right" vertical="top" wrapText="1"/>
    </xf>
    <xf numFmtId="0" fontId="3" fillId="4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 wrapText="1"/>
    </xf>
    <xf numFmtId="3" fontId="3" fillId="4" borderId="10" xfId="0" applyNumberFormat="1" applyFont="1" applyFill="1" applyBorder="1" applyAlignment="1">
      <alignment horizontal="right" vertical="top" wrapText="1"/>
    </xf>
    <xf numFmtId="3" fontId="3" fillId="2" borderId="13" xfId="0" applyNumberFormat="1" applyFont="1" applyFill="1" applyBorder="1" applyAlignment="1">
      <alignment horizontal="right" vertical="top" wrapText="1"/>
    </xf>
    <xf numFmtId="0" fontId="3" fillId="3" borderId="8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2" borderId="14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165" fontId="3" fillId="3" borderId="8" xfId="15" applyNumberFormat="1" applyFont="1" applyFill="1" applyBorder="1" applyAlignment="1">
      <alignment horizontal="right" vertical="top" wrapText="1"/>
    </xf>
    <xf numFmtId="165" fontId="3" fillId="4" borderId="4" xfId="15" applyNumberFormat="1" applyFont="1" applyFill="1" applyBorder="1" applyAlignment="1">
      <alignment horizontal="right" vertical="top" wrapText="1"/>
    </xf>
    <xf numFmtId="165" fontId="4" fillId="0" borderId="5" xfId="15" applyNumberFormat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15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4" borderId="15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4" borderId="15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5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G8" sqref="G8"/>
    </sheetView>
  </sheetViews>
  <sheetFormatPr defaultColWidth="9.00390625" defaultRowHeight="12.75"/>
  <cols>
    <col min="1" max="1" width="8.00390625" style="0" customWidth="1"/>
    <col min="2" max="2" width="9.375" style="0" customWidth="1"/>
    <col min="3" max="3" width="7.75390625" style="0" customWidth="1"/>
    <col min="4" max="4" width="40.375" style="0" customWidth="1"/>
    <col min="5" max="5" width="19.75390625" style="0" customWidth="1"/>
  </cols>
  <sheetData>
    <row r="1" spans="1:5" ht="12.75">
      <c r="A1" s="1"/>
      <c r="B1" s="1"/>
      <c r="C1" s="2"/>
      <c r="D1" s="3"/>
      <c r="E1" s="4"/>
    </row>
    <row r="2" spans="1:5" ht="12.75">
      <c r="A2" s="1"/>
      <c r="B2" s="1"/>
      <c r="C2" s="2"/>
      <c r="D2" s="103" t="s">
        <v>73</v>
      </c>
      <c r="E2" s="103"/>
    </row>
    <row r="3" spans="1:5" ht="12.75">
      <c r="A3" s="1"/>
      <c r="B3" s="1"/>
      <c r="C3" s="2"/>
      <c r="D3" s="103" t="s">
        <v>74</v>
      </c>
      <c r="E3" s="103"/>
    </row>
    <row r="4" spans="1:5" ht="12.75">
      <c r="A4" s="1"/>
      <c r="B4" s="1"/>
      <c r="C4" s="2"/>
      <c r="D4" s="103" t="s">
        <v>0</v>
      </c>
      <c r="E4" s="103"/>
    </row>
    <row r="5" spans="1:5" ht="12.75">
      <c r="A5" s="1"/>
      <c r="B5" s="1"/>
      <c r="C5" s="2"/>
      <c r="D5" s="103" t="s">
        <v>75</v>
      </c>
      <c r="E5" s="103"/>
    </row>
    <row r="6" spans="1:5" ht="12.75">
      <c r="A6" s="1"/>
      <c r="B6" s="1"/>
      <c r="C6" s="2"/>
      <c r="D6" s="103" t="s">
        <v>71</v>
      </c>
      <c r="E6" s="103"/>
    </row>
    <row r="7" spans="1:5" ht="12.75">
      <c r="A7" s="1"/>
      <c r="B7" s="1"/>
      <c r="C7" s="2"/>
      <c r="D7" s="103" t="s">
        <v>76</v>
      </c>
      <c r="E7" s="103"/>
    </row>
    <row r="8" spans="1:5" ht="15.75">
      <c r="A8" s="93"/>
      <c r="B8" s="93"/>
      <c r="C8" s="94"/>
      <c r="D8" s="9"/>
      <c r="E8" s="8"/>
    </row>
    <row r="9" spans="1:5" ht="34.5" customHeight="1">
      <c r="A9" s="108" t="s">
        <v>52</v>
      </c>
      <c r="B9" s="108"/>
      <c r="C9" s="108"/>
      <c r="D9" s="108"/>
      <c r="E9" s="108"/>
    </row>
    <row r="10" spans="1:5" ht="15.75">
      <c r="A10" s="108" t="s">
        <v>51</v>
      </c>
      <c r="B10" s="108"/>
      <c r="C10" s="108"/>
      <c r="D10" s="108"/>
      <c r="E10" s="108"/>
    </row>
    <row r="11" spans="1:5" ht="15.75">
      <c r="A11" s="7"/>
      <c r="B11" s="7"/>
      <c r="C11" s="8"/>
      <c r="D11" s="9"/>
      <c r="E11" s="8"/>
    </row>
    <row r="12" spans="1:5" ht="16.5" thickBot="1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46</v>
      </c>
    </row>
    <row r="13" spans="1:5" ht="17.25" thickBot="1" thickTop="1">
      <c r="A13" s="11">
        <v>750</v>
      </c>
      <c r="B13" s="95" t="s">
        <v>5</v>
      </c>
      <c r="C13" s="96"/>
      <c r="D13" s="97"/>
      <c r="E13" s="12">
        <f>E14</f>
        <v>114000</v>
      </c>
    </row>
    <row r="14" spans="1:5" ht="16.5" thickTop="1">
      <c r="A14" s="13"/>
      <c r="B14" s="14">
        <v>75011</v>
      </c>
      <c r="C14" s="98" t="s">
        <v>6</v>
      </c>
      <c r="D14" s="99"/>
      <c r="E14" s="15">
        <f>E15</f>
        <v>114000</v>
      </c>
    </row>
    <row r="15" spans="1:5" ht="63.75" thickBot="1">
      <c r="A15" s="13"/>
      <c r="B15" s="16"/>
      <c r="C15" s="17">
        <v>2010</v>
      </c>
      <c r="D15" s="18" t="s">
        <v>7</v>
      </c>
      <c r="E15" s="19">
        <v>114000</v>
      </c>
    </row>
    <row r="16" spans="1:5" ht="54.75" customHeight="1" thickBot="1" thickTop="1">
      <c r="A16" s="20">
        <v>751</v>
      </c>
      <c r="B16" s="100" t="s">
        <v>8</v>
      </c>
      <c r="C16" s="101"/>
      <c r="D16" s="102"/>
      <c r="E16" s="21">
        <f>E17</f>
        <v>1539</v>
      </c>
    </row>
    <row r="17" spans="1:5" ht="42.75" customHeight="1" thickTop="1">
      <c r="A17" s="13"/>
      <c r="B17" s="14">
        <v>75101</v>
      </c>
      <c r="C17" s="106" t="s">
        <v>9</v>
      </c>
      <c r="D17" s="107"/>
      <c r="E17" s="15">
        <f>E18</f>
        <v>1539</v>
      </c>
    </row>
    <row r="18" spans="1:5" ht="63.75" thickBot="1">
      <c r="A18" s="22"/>
      <c r="B18" s="16"/>
      <c r="C18" s="17">
        <v>2010</v>
      </c>
      <c r="D18" s="18" t="s">
        <v>7</v>
      </c>
      <c r="E18" s="23">
        <v>1539</v>
      </c>
    </row>
    <row r="19" spans="1:5" ht="17.25" thickBot="1" thickTop="1">
      <c r="A19" s="11">
        <v>852</v>
      </c>
      <c r="B19" s="95" t="s">
        <v>10</v>
      </c>
      <c r="C19" s="96"/>
      <c r="D19" s="97"/>
      <c r="E19" s="24">
        <f>E20+E22+E24</f>
        <v>2827100</v>
      </c>
    </row>
    <row r="20" spans="1:5" ht="52.5" customHeight="1" thickTop="1">
      <c r="A20" s="109"/>
      <c r="B20" s="25">
        <v>85212</v>
      </c>
      <c r="C20" s="106" t="s">
        <v>11</v>
      </c>
      <c r="D20" s="107"/>
      <c r="E20" s="15">
        <f>E21</f>
        <v>2690100</v>
      </c>
    </row>
    <row r="21" spans="1:5" ht="63">
      <c r="A21" s="110"/>
      <c r="B21" s="26"/>
      <c r="C21" s="27">
        <v>2010</v>
      </c>
      <c r="D21" s="28" t="s">
        <v>7</v>
      </c>
      <c r="E21" s="29">
        <v>2690100</v>
      </c>
    </row>
    <row r="22" spans="1:5" ht="54.75" customHeight="1">
      <c r="A22" s="110"/>
      <c r="B22" s="30">
        <v>85213</v>
      </c>
      <c r="C22" s="104" t="s">
        <v>12</v>
      </c>
      <c r="D22" s="105"/>
      <c r="E22" s="31">
        <f>E23</f>
        <v>14000</v>
      </c>
    </row>
    <row r="23" spans="1:5" ht="63">
      <c r="A23" s="110"/>
      <c r="B23" s="32"/>
      <c r="C23" s="33">
        <v>2010</v>
      </c>
      <c r="D23" s="34" t="s">
        <v>7</v>
      </c>
      <c r="E23" s="35">
        <v>14000</v>
      </c>
    </row>
    <row r="24" spans="1:5" ht="34.5" customHeight="1">
      <c r="A24" s="13"/>
      <c r="B24" s="30">
        <v>85214</v>
      </c>
      <c r="C24" s="104" t="s">
        <v>13</v>
      </c>
      <c r="D24" s="105"/>
      <c r="E24" s="31">
        <f>E25</f>
        <v>123000</v>
      </c>
    </row>
    <row r="25" spans="1:5" ht="63.75" thickBot="1">
      <c r="A25" s="13"/>
      <c r="B25" s="36"/>
      <c r="C25" s="37">
        <v>2010</v>
      </c>
      <c r="D25" s="38" t="s">
        <v>7</v>
      </c>
      <c r="E25" s="39">
        <v>123000</v>
      </c>
    </row>
    <row r="26" spans="1:5" ht="17.25" thickBot="1" thickTop="1">
      <c r="A26" s="40"/>
      <c r="B26" s="41" t="s">
        <v>14</v>
      </c>
      <c r="C26" s="42"/>
      <c r="D26" s="41" t="s">
        <v>15</v>
      </c>
      <c r="E26" s="43">
        <f>E19+E16+E13</f>
        <v>2942639</v>
      </c>
    </row>
    <row r="27" spans="1:5" ht="16.5" thickTop="1">
      <c r="A27" s="44"/>
      <c r="B27" s="44"/>
      <c r="C27" s="45"/>
      <c r="D27" s="44"/>
      <c r="E27" s="46"/>
    </row>
    <row r="28" spans="1:5" ht="15.75">
      <c r="A28" s="44"/>
      <c r="B28" s="44"/>
      <c r="C28" s="45"/>
      <c r="D28" s="44"/>
      <c r="E28" s="46"/>
    </row>
    <row r="29" spans="1:5" ht="15.75">
      <c r="A29" s="44"/>
      <c r="B29" s="44"/>
      <c r="C29" s="45"/>
      <c r="D29" s="44"/>
      <c r="E29" s="46"/>
    </row>
    <row r="30" spans="1:5" ht="15.75">
      <c r="A30" s="44"/>
      <c r="B30" s="44"/>
      <c r="C30" s="45"/>
      <c r="D30" s="44"/>
      <c r="E30" s="46"/>
    </row>
    <row r="31" spans="1:5" ht="15.75">
      <c r="A31" s="44"/>
      <c r="B31" s="44"/>
      <c r="C31" s="45"/>
      <c r="D31" s="44"/>
      <c r="E31" s="46"/>
    </row>
    <row r="32" spans="1:5" ht="15.75">
      <c r="A32" s="44"/>
      <c r="B32" s="44"/>
      <c r="C32" s="45"/>
      <c r="D32" s="44"/>
      <c r="E32" s="46"/>
    </row>
    <row r="33" spans="1:5" ht="15.75">
      <c r="A33" s="44"/>
      <c r="B33" s="44"/>
      <c r="C33" s="45"/>
      <c r="D33" s="44"/>
      <c r="E33" s="46"/>
    </row>
    <row r="34" spans="1:5" ht="15.75">
      <c r="A34" s="44"/>
      <c r="B34" s="44"/>
      <c r="C34" s="45"/>
      <c r="D34" s="44"/>
      <c r="E34" s="46"/>
    </row>
    <row r="35" spans="1:5" ht="15.75">
      <c r="A35" s="44"/>
      <c r="B35" s="44"/>
      <c r="C35" s="45"/>
      <c r="D35" s="44"/>
      <c r="E35" s="46"/>
    </row>
    <row r="36" spans="1:5" ht="15.75">
      <c r="A36" s="44"/>
      <c r="B36" s="44"/>
      <c r="C36" s="45"/>
      <c r="D36" s="44"/>
      <c r="E36" s="46"/>
    </row>
    <row r="37" spans="1:5" ht="15.75">
      <c r="A37" s="44"/>
      <c r="B37" s="44"/>
      <c r="C37" s="45"/>
      <c r="D37" s="44"/>
      <c r="E37" s="46"/>
    </row>
    <row r="38" spans="1:5" ht="15.75">
      <c r="A38" s="44"/>
      <c r="B38" s="44"/>
      <c r="C38" s="45"/>
      <c r="D38" s="44"/>
      <c r="E38" s="46"/>
    </row>
    <row r="39" spans="1:5" ht="15.75">
      <c r="A39" s="44"/>
      <c r="B39" s="44"/>
      <c r="C39" s="45"/>
      <c r="D39" s="44"/>
      <c r="E39" s="46"/>
    </row>
    <row r="40" spans="1:5" ht="15.75">
      <c r="A40" s="44"/>
      <c r="B40" s="44"/>
      <c r="C40" s="45"/>
      <c r="D40" s="44"/>
      <c r="E40" s="46"/>
    </row>
    <row r="41" spans="1:5" ht="15.75">
      <c r="A41" s="44"/>
      <c r="B41" s="44"/>
      <c r="C41" s="45"/>
      <c r="D41" s="44"/>
      <c r="E41" s="46"/>
    </row>
    <row r="42" spans="1:5" ht="15.75">
      <c r="A42" s="44"/>
      <c r="B42" s="44"/>
      <c r="C42" s="45"/>
      <c r="D42" s="44"/>
      <c r="E42" s="46"/>
    </row>
    <row r="43" spans="1:5" ht="15.75">
      <c r="A43" s="44"/>
      <c r="B43" s="44"/>
      <c r="C43" s="45"/>
      <c r="D43" s="44"/>
      <c r="E43" s="46"/>
    </row>
    <row r="44" spans="1:5" ht="15.75">
      <c r="A44" s="44"/>
      <c r="B44" s="44"/>
      <c r="C44" s="45"/>
      <c r="D44" s="44"/>
      <c r="E44" s="46"/>
    </row>
    <row r="45" spans="1:5" ht="15.75">
      <c r="A45" s="44"/>
      <c r="B45" s="44"/>
      <c r="C45" s="45"/>
      <c r="D45" s="44"/>
      <c r="E45" s="46"/>
    </row>
    <row r="46" spans="1:5" ht="15.75">
      <c r="A46" s="44"/>
      <c r="B46" s="44"/>
      <c r="C46" s="45"/>
      <c r="D46" s="44"/>
      <c r="E46" s="46"/>
    </row>
    <row r="47" spans="1:5" ht="15.75">
      <c r="A47" s="44"/>
      <c r="B47" s="44"/>
      <c r="C47" s="45"/>
      <c r="D47" s="44"/>
      <c r="E47" s="46"/>
    </row>
    <row r="48" spans="1:5" ht="15.75">
      <c r="A48" s="44"/>
      <c r="B48" s="44"/>
      <c r="C48" s="45"/>
      <c r="D48" s="44"/>
      <c r="E48" s="46"/>
    </row>
    <row r="49" spans="1:5" ht="15.75">
      <c r="A49" s="44"/>
      <c r="B49" s="44"/>
      <c r="C49" s="45"/>
      <c r="D49" s="44"/>
      <c r="E49" s="46"/>
    </row>
    <row r="50" spans="1:5" ht="15.75">
      <c r="A50" s="44"/>
      <c r="B50" s="44"/>
      <c r="C50" s="45"/>
      <c r="D50" s="44"/>
      <c r="E50" s="46"/>
    </row>
    <row r="51" spans="1:5" ht="15.75">
      <c r="A51" s="44"/>
      <c r="B51" s="44"/>
      <c r="C51" s="45"/>
      <c r="D51" s="44"/>
      <c r="E51" s="46"/>
    </row>
    <row r="52" spans="1:5" ht="15.75">
      <c r="A52" s="44"/>
      <c r="B52" s="44"/>
      <c r="C52" s="45"/>
      <c r="D52" s="44"/>
      <c r="E52" s="46"/>
    </row>
    <row r="53" spans="1:5" ht="15.75">
      <c r="A53" s="44"/>
      <c r="B53" s="44"/>
      <c r="C53" s="45"/>
      <c r="D53" s="44"/>
      <c r="E53" s="46"/>
    </row>
    <row r="54" spans="1:5" ht="15.75">
      <c r="A54" s="44"/>
      <c r="B54" s="44"/>
      <c r="C54" s="45"/>
      <c r="D54" s="44"/>
      <c r="E54" s="46"/>
    </row>
    <row r="55" spans="1:5" ht="15.75">
      <c r="A55" s="44"/>
      <c r="B55" s="44"/>
      <c r="C55" s="45"/>
      <c r="D55" s="44"/>
      <c r="E55" s="46"/>
    </row>
    <row r="56" spans="1:5" ht="15.75">
      <c r="A56" s="44"/>
      <c r="B56" s="44"/>
      <c r="C56" s="45"/>
      <c r="D56" s="44"/>
      <c r="E56" s="46"/>
    </row>
  </sheetData>
  <mergeCells count="17">
    <mergeCell ref="C24:D24"/>
    <mergeCell ref="C17:D17"/>
    <mergeCell ref="B19:D19"/>
    <mergeCell ref="D6:E6"/>
    <mergeCell ref="D7:E7"/>
    <mergeCell ref="A9:E9"/>
    <mergeCell ref="A20:A23"/>
    <mergeCell ref="C20:D20"/>
    <mergeCell ref="C22:D22"/>
    <mergeCell ref="A10:E10"/>
    <mergeCell ref="B13:D13"/>
    <mergeCell ref="C14:D14"/>
    <mergeCell ref="B16:D16"/>
    <mergeCell ref="D2:E2"/>
    <mergeCell ref="D3:E3"/>
    <mergeCell ref="D4:E4"/>
    <mergeCell ref="D5:E5"/>
  </mergeCells>
  <printOptions/>
  <pageMargins left="0.75" right="0.75" top="1" bottom="1" header="0.5" footer="0.5"/>
  <pageSetup firstPageNumber="24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9" sqref="F9"/>
    </sheetView>
  </sheetViews>
  <sheetFormatPr defaultColWidth="9.00390625" defaultRowHeight="12.75"/>
  <cols>
    <col min="1" max="1" width="4.375" style="0" bestFit="1" customWidth="1"/>
    <col min="2" max="2" width="9.00390625" style="0" customWidth="1"/>
    <col min="3" max="3" width="5.625" style="0" bestFit="1" customWidth="1"/>
    <col min="4" max="4" width="49.875" style="0" customWidth="1"/>
    <col min="5" max="5" width="17.75390625" style="0" customWidth="1"/>
  </cols>
  <sheetData>
    <row r="1" spans="1:5" ht="12.75">
      <c r="A1" s="1"/>
      <c r="B1" s="1"/>
      <c r="C1" s="2"/>
      <c r="D1" s="3"/>
      <c r="E1" s="4"/>
    </row>
    <row r="2" spans="1:5" ht="12.75">
      <c r="A2" s="1"/>
      <c r="B2" s="1"/>
      <c r="C2" s="2"/>
      <c r="D2" s="103" t="s">
        <v>64</v>
      </c>
      <c r="E2" s="103"/>
    </row>
    <row r="3" spans="1:5" ht="12.75">
      <c r="A3" s="1"/>
      <c r="B3" s="1"/>
      <c r="C3" s="2"/>
      <c r="D3" s="103" t="s">
        <v>74</v>
      </c>
      <c r="E3" s="103"/>
    </row>
    <row r="4" spans="1:5" ht="12.75">
      <c r="A4" s="1"/>
      <c r="B4" s="1"/>
      <c r="C4" s="2"/>
      <c r="D4" s="103" t="s">
        <v>0</v>
      </c>
      <c r="E4" s="103"/>
    </row>
    <row r="5" spans="1:5" ht="12.75">
      <c r="A5" s="1"/>
      <c r="B5" s="1"/>
      <c r="C5" s="2"/>
      <c r="D5" s="103" t="s">
        <v>63</v>
      </c>
      <c r="E5" s="103"/>
    </row>
    <row r="6" spans="1:5" ht="12.75">
      <c r="A6" s="1"/>
      <c r="B6" s="1"/>
      <c r="C6" s="2"/>
      <c r="D6" s="103" t="s">
        <v>78</v>
      </c>
      <c r="E6" s="103"/>
    </row>
    <row r="7" spans="1:5" ht="12.75">
      <c r="A7" s="1"/>
      <c r="B7" s="1"/>
      <c r="C7" s="2"/>
      <c r="D7" s="103" t="s">
        <v>62</v>
      </c>
      <c r="E7" s="103"/>
    </row>
    <row r="8" spans="1:5" ht="12.75">
      <c r="A8" s="1"/>
      <c r="B8" s="1"/>
      <c r="C8" s="2"/>
      <c r="D8" s="6"/>
      <c r="E8" s="5"/>
    </row>
    <row r="9" spans="1:5" ht="15.75">
      <c r="A9" s="111" t="s">
        <v>54</v>
      </c>
      <c r="B9" s="111"/>
      <c r="C9" s="111"/>
      <c r="D9" s="111"/>
      <c r="E9" s="111"/>
    </row>
    <row r="10" spans="1:5" ht="15.75">
      <c r="A10" s="111" t="s">
        <v>55</v>
      </c>
      <c r="B10" s="111"/>
      <c r="C10" s="111"/>
      <c r="D10" s="111"/>
      <c r="E10" s="111"/>
    </row>
    <row r="11" spans="1:5" ht="15.75">
      <c r="A11" s="7"/>
      <c r="B11" s="7"/>
      <c r="C11" s="8"/>
      <c r="D11" s="9"/>
      <c r="E11" s="8"/>
    </row>
    <row r="12" spans="1:5" ht="16.5" thickBot="1">
      <c r="A12" s="72" t="s">
        <v>1</v>
      </c>
      <c r="B12" s="78" t="s">
        <v>2</v>
      </c>
      <c r="C12" s="78" t="s">
        <v>3</v>
      </c>
      <c r="D12" s="78" t="s">
        <v>4</v>
      </c>
      <c r="E12" s="78" t="s">
        <v>46</v>
      </c>
    </row>
    <row r="13" spans="1:5" ht="17.25" thickBot="1" thickTop="1">
      <c r="A13" s="79">
        <v>801</v>
      </c>
      <c r="B13" s="100" t="s">
        <v>47</v>
      </c>
      <c r="C13" s="101"/>
      <c r="D13" s="102"/>
      <c r="E13" s="85">
        <f>E14</f>
        <v>41500</v>
      </c>
    </row>
    <row r="14" spans="1:5" ht="16.5" thickTop="1">
      <c r="A14" s="77"/>
      <c r="B14" s="63">
        <v>80195</v>
      </c>
      <c r="C14" s="106" t="s">
        <v>32</v>
      </c>
      <c r="D14" s="107"/>
      <c r="E14" s="86">
        <f>E15</f>
        <v>41500</v>
      </c>
    </row>
    <row r="15" spans="1:5" ht="31.5">
      <c r="A15" s="82"/>
      <c r="B15" s="89"/>
      <c r="C15" s="90">
        <v>2030</v>
      </c>
      <c r="D15" s="91" t="s">
        <v>34</v>
      </c>
      <c r="E15" s="92">
        <v>41500</v>
      </c>
    </row>
    <row r="16" spans="1:5" ht="16.5" thickBot="1">
      <c r="A16" s="88">
        <v>852</v>
      </c>
      <c r="B16" s="95" t="s">
        <v>38</v>
      </c>
      <c r="C16" s="96"/>
      <c r="D16" s="97"/>
      <c r="E16" s="12">
        <f>E17+E19+E21</f>
        <v>323000</v>
      </c>
    </row>
    <row r="17" spans="1:5" ht="35.25" customHeight="1" thickTop="1">
      <c r="A17" s="71"/>
      <c r="B17" s="30">
        <v>85214</v>
      </c>
      <c r="C17" s="106" t="s">
        <v>39</v>
      </c>
      <c r="D17" s="107"/>
      <c r="E17" s="31">
        <f>E18</f>
        <v>102000</v>
      </c>
    </row>
    <row r="18" spans="1:5" ht="31.5">
      <c r="A18" s="13"/>
      <c r="B18" s="71"/>
      <c r="C18" s="27">
        <v>2030</v>
      </c>
      <c r="D18" s="57" t="s">
        <v>34</v>
      </c>
      <c r="E18" s="19">
        <v>102000</v>
      </c>
    </row>
    <row r="19" spans="1:5" ht="15.75">
      <c r="A19" s="13"/>
      <c r="B19" s="30">
        <v>85219</v>
      </c>
      <c r="C19" s="112" t="s">
        <v>35</v>
      </c>
      <c r="D19" s="113"/>
      <c r="E19" s="31">
        <f>E20</f>
        <v>118000</v>
      </c>
    </row>
    <row r="20" spans="1:5" ht="31.5">
      <c r="A20" s="13"/>
      <c r="B20" s="36"/>
      <c r="C20" s="37">
        <v>2030</v>
      </c>
      <c r="D20" s="38" t="s">
        <v>34</v>
      </c>
      <c r="E20" s="39">
        <v>118000</v>
      </c>
    </row>
    <row r="21" spans="1:5" ht="15.75">
      <c r="A21" s="13"/>
      <c r="B21" s="30">
        <v>85295</v>
      </c>
      <c r="C21" s="112" t="s">
        <v>32</v>
      </c>
      <c r="D21" s="113"/>
      <c r="E21" s="31">
        <f>E22</f>
        <v>103000</v>
      </c>
    </row>
    <row r="22" spans="1:5" ht="32.25" thickBot="1">
      <c r="A22" s="32"/>
      <c r="B22" s="36"/>
      <c r="C22" s="37">
        <v>2030</v>
      </c>
      <c r="D22" s="38" t="s">
        <v>34</v>
      </c>
      <c r="E22" s="39">
        <v>103000</v>
      </c>
    </row>
    <row r="23" spans="1:5" ht="17.25" thickBot="1" thickTop="1">
      <c r="A23" s="70"/>
      <c r="B23" s="41" t="s">
        <v>14</v>
      </c>
      <c r="C23" s="42"/>
      <c r="D23" s="41" t="s">
        <v>15</v>
      </c>
      <c r="E23" s="43">
        <f>E13+E16</f>
        <v>364500</v>
      </c>
    </row>
    <row r="24" ht="13.5" thickTop="1"/>
  </sheetData>
  <mergeCells count="14">
    <mergeCell ref="C17:D17"/>
    <mergeCell ref="C19:D19"/>
    <mergeCell ref="B16:D16"/>
    <mergeCell ref="C21:D21"/>
    <mergeCell ref="B13:D13"/>
    <mergeCell ref="C14:D14"/>
    <mergeCell ref="D2:E2"/>
    <mergeCell ref="D3:E3"/>
    <mergeCell ref="D4:E4"/>
    <mergeCell ref="D5:E5"/>
    <mergeCell ref="D6:E6"/>
    <mergeCell ref="D7:E7"/>
    <mergeCell ref="A9:E9"/>
    <mergeCell ref="A10:E10"/>
  </mergeCells>
  <printOptions/>
  <pageMargins left="0.75" right="0.75" top="1" bottom="1" header="0.5" footer="0.5"/>
  <pageSetup firstPageNumber="33" useFirstPageNumber="1"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F8" sqref="F8"/>
    </sheetView>
  </sheetViews>
  <sheetFormatPr defaultColWidth="9.00390625" defaultRowHeight="12.75"/>
  <cols>
    <col min="1" max="1" width="4.375" style="0" bestFit="1" customWidth="1"/>
    <col min="2" max="2" width="7.25390625" style="0" customWidth="1"/>
    <col min="3" max="3" width="5.625" style="0" bestFit="1" customWidth="1"/>
    <col min="4" max="4" width="54.125" style="0" customWidth="1"/>
    <col min="5" max="5" width="15.125" style="0" customWidth="1"/>
  </cols>
  <sheetData>
    <row r="1" spans="1:5" ht="12.75">
      <c r="A1" s="1"/>
      <c r="B1" s="1"/>
      <c r="C1" s="2"/>
      <c r="D1" s="3"/>
      <c r="E1" s="4"/>
    </row>
    <row r="2" spans="1:5" ht="12.75">
      <c r="A2" s="1"/>
      <c r="B2" s="1"/>
      <c r="C2" s="2"/>
      <c r="D2" s="103" t="s">
        <v>66</v>
      </c>
      <c r="E2" s="103"/>
    </row>
    <row r="3" spans="1:5" ht="12.75">
      <c r="A3" s="1"/>
      <c r="B3" s="1"/>
      <c r="C3" s="2"/>
      <c r="D3" s="103" t="s">
        <v>65</v>
      </c>
      <c r="E3" s="103"/>
    </row>
    <row r="4" spans="1:5" ht="12.75">
      <c r="A4" s="1"/>
      <c r="B4" s="1"/>
      <c r="C4" s="2"/>
      <c r="D4" s="103" t="s">
        <v>0</v>
      </c>
      <c r="E4" s="103"/>
    </row>
    <row r="5" spans="1:5" ht="12.75">
      <c r="A5" s="1"/>
      <c r="B5" s="1"/>
      <c r="C5" s="2"/>
      <c r="D5" s="103" t="s">
        <v>63</v>
      </c>
      <c r="E5" s="103"/>
    </row>
    <row r="6" spans="1:5" ht="12.75">
      <c r="A6" s="1"/>
      <c r="B6" s="1"/>
      <c r="C6" s="2"/>
      <c r="D6" s="103" t="s">
        <v>78</v>
      </c>
      <c r="E6" s="103"/>
    </row>
    <row r="7" spans="1:5" ht="12.75">
      <c r="A7" s="1"/>
      <c r="B7" s="1"/>
      <c r="C7" s="2"/>
      <c r="D7" s="103" t="s">
        <v>62</v>
      </c>
      <c r="E7" s="103"/>
    </row>
    <row r="8" spans="1:5" ht="15.75">
      <c r="A8" s="93"/>
      <c r="B8" s="93"/>
      <c r="C8" s="94"/>
      <c r="D8" s="9"/>
      <c r="E8" s="8"/>
    </row>
    <row r="9" spans="1:5" ht="49.5" customHeight="1">
      <c r="A9" s="108" t="s">
        <v>57</v>
      </c>
      <c r="B9" s="108"/>
      <c r="C9" s="108"/>
      <c r="D9" s="108"/>
      <c r="E9" s="108"/>
    </row>
    <row r="10" spans="1:5" ht="15.75">
      <c r="A10" s="7"/>
      <c r="B10" s="7"/>
      <c r="C10" s="8"/>
      <c r="D10" s="9"/>
      <c r="E10" s="8"/>
    </row>
    <row r="11" spans="1:5" ht="32.25" thickBot="1">
      <c r="A11" s="72" t="s">
        <v>1</v>
      </c>
      <c r="B11" s="10" t="s">
        <v>2</v>
      </c>
      <c r="C11" s="10" t="s">
        <v>3</v>
      </c>
      <c r="D11" s="10" t="s">
        <v>4</v>
      </c>
      <c r="E11" s="10" t="s">
        <v>46</v>
      </c>
    </row>
    <row r="12" spans="1:5" ht="17.25" thickBot="1" thickTop="1">
      <c r="A12" s="73">
        <v>710</v>
      </c>
      <c r="B12" s="114" t="s">
        <v>36</v>
      </c>
      <c r="C12" s="115"/>
      <c r="D12" s="116"/>
      <c r="E12" s="24">
        <f>E13</f>
        <v>2500</v>
      </c>
    </row>
    <row r="13" spans="1:5" ht="16.5" thickTop="1">
      <c r="A13" s="71"/>
      <c r="B13" s="30">
        <v>71035</v>
      </c>
      <c r="C13" s="106" t="s">
        <v>37</v>
      </c>
      <c r="D13" s="107"/>
      <c r="E13" s="31">
        <f>E14</f>
        <v>2500</v>
      </c>
    </row>
    <row r="14" spans="1:5" ht="48" thickBot="1">
      <c r="A14" s="13"/>
      <c r="B14" s="71"/>
      <c r="C14" s="27">
        <v>2020</v>
      </c>
      <c r="D14" s="57" t="s">
        <v>40</v>
      </c>
      <c r="E14" s="19">
        <v>2500</v>
      </c>
    </row>
    <row r="15" spans="1:5" ht="17.25" thickBot="1" thickTop="1">
      <c r="A15" s="70"/>
      <c r="B15" s="41" t="s">
        <v>14</v>
      </c>
      <c r="C15" s="42"/>
      <c r="D15" s="41" t="s">
        <v>15</v>
      </c>
      <c r="E15" s="43">
        <f>E12</f>
        <v>2500</v>
      </c>
    </row>
    <row r="16" ht="13.5" thickTop="1"/>
  </sheetData>
  <mergeCells count="9">
    <mergeCell ref="B12:D12"/>
    <mergeCell ref="C13:D13"/>
    <mergeCell ref="D6:E6"/>
    <mergeCell ref="D7:E7"/>
    <mergeCell ref="A9:E9"/>
    <mergeCell ref="D2:E2"/>
    <mergeCell ref="D3:E3"/>
    <mergeCell ref="D4:E4"/>
    <mergeCell ref="D5:E5"/>
  </mergeCells>
  <printOptions/>
  <pageMargins left="0.75" right="0.75" top="1" bottom="1" header="0.5" footer="0.5"/>
  <pageSetup firstPageNumber="35" useFirstPageNumber="1" horizontalDpi="300" verticalDpi="3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F9" sqref="F9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47.875" style="0" customWidth="1"/>
    <col min="5" max="5" width="19.375" style="0" customWidth="1"/>
  </cols>
  <sheetData>
    <row r="1" spans="1:5" ht="15.75">
      <c r="A1" s="44"/>
      <c r="B1" s="44"/>
      <c r="C1" s="45"/>
      <c r="D1" s="44"/>
      <c r="E1" s="47"/>
    </row>
    <row r="2" spans="1:5" ht="15.75">
      <c r="A2" s="7"/>
      <c r="B2" s="7"/>
      <c r="C2" s="8"/>
      <c r="D2" s="103" t="s">
        <v>67</v>
      </c>
      <c r="E2" s="103"/>
    </row>
    <row r="3" spans="1:5" ht="15.75">
      <c r="A3" s="7"/>
      <c r="B3" s="7"/>
      <c r="C3" s="8"/>
      <c r="D3" s="103" t="s">
        <v>61</v>
      </c>
      <c r="E3" s="103"/>
    </row>
    <row r="4" spans="1:5" ht="15.75">
      <c r="A4" s="7"/>
      <c r="B4" s="7"/>
      <c r="C4" s="8"/>
      <c r="D4" s="103" t="s">
        <v>16</v>
      </c>
      <c r="E4" s="103"/>
    </row>
    <row r="5" spans="1:5" ht="15.75">
      <c r="A5" s="7"/>
      <c r="B5" s="7"/>
      <c r="C5" s="8"/>
      <c r="D5" s="103" t="s">
        <v>68</v>
      </c>
      <c r="E5" s="103"/>
    </row>
    <row r="6" spans="1:5" ht="15.75">
      <c r="A6" s="7"/>
      <c r="B6" s="7"/>
      <c r="C6" s="8"/>
      <c r="D6" s="103" t="s">
        <v>77</v>
      </c>
      <c r="E6" s="103"/>
    </row>
    <row r="7" spans="1:5" ht="15.75">
      <c r="A7" s="7"/>
      <c r="B7" s="7"/>
      <c r="C7" s="8"/>
      <c r="D7" s="103" t="s">
        <v>45</v>
      </c>
      <c r="E7" s="103"/>
    </row>
    <row r="8" spans="1:5" ht="15.75">
      <c r="A8" s="7"/>
      <c r="B8" s="7"/>
      <c r="C8" s="8"/>
      <c r="D8" s="9"/>
      <c r="E8" s="8"/>
    </row>
    <row r="9" spans="1:5" ht="33.75" customHeight="1">
      <c r="A9" s="108" t="s">
        <v>53</v>
      </c>
      <c r="B9" s="108"/>
      <c r="C9" s="108"/>
      <c r="D9" s="108"/>
      <c r="E9" s="108"/>
    </row>
    <row r="10" spans="1:5" ht="15.75">
      <c r="A10" s="108" t="s">
        <v>51</v>
      </c>
      <c r="B10" s="108"/>
      <c r="C10" s="108"/>
      <c r="D10" s="108"/>
      <c r="E10" s="108"/>
    </row>
    <row r="11" spans="1:5" ht="15.75">
      <c r="A11" s="7"/>
      <c r="B11" s="7"/>
      <c r="C11" s="8"/>
      <c r="D11" s="9"/>
      <c r="E11" s="8"/>
    </row>
    <row r="12" spans="1:5" ht="16.5" thickBot="1">
      <c r="A12" s="10" t="s">
        <v>1</v>
      </c>
      <c r="B12" s="10" t="s">
        <v>2</v>
      </c>
      <c r="C12" s="10" t="s">
        <v>3</v>
      </c>
      <c r="D12" s="10" t="s">
        <v>4</v>
      </c>
      <c r="E12" s="10" t="s">
        <v>46</v>
      </c>
    </row>
    <row r="13" spans="1:5" ht="17.25" thickBot="1" thickTop="1">
      <c r="A13" s="48">
        <v>750</v>
      </c>
      <c r="B13" s="117" t="s">
        <v>5</v>
      </c>
      <c r="C13" s="118"/>
      <c r="D13" s="119"/>
      <c r="E13" s="49">
        <f>E14</f>
        <v>114000</v>
      </c>
    </row>
    <row r="14" spans="1:5" ht="16.5" thickTop="1">
      <c r="A14" s="50"/>
      <c r="B14" s="51">
        <v>75011</v>
      </c>
      <c r="C14" s="106" t="s">
        <v>6</v>
      </c>
      <c r="D14" s="107"/>
      <c r="E14" s="52">
        <f>E15+E16+E17+E18+E19</f>
        <v>114000</v>
      </c>
    </row>
    <row r="15" spans="1:5" ht="15.75">
      <c r="A15" s="50"/>
      <c r="B15" s="53"/>
      <c r="C15" s="54">
        <v>4010</v>
      </c>
      <c r="D15" s="38" t="s">
        <v>18</v>
      </c>
      <c r="E15" s="55">
        <v>88600</v>
      </c>
    </row>
    <row r="16" spans="1:5" ht="15.75">
      <c r="A16" s="50"/>
      <c r="B16" s="50"/>
      <c r="C16" s="54">
        <v>4040</v>
      </c>
      <c r="D16" s="38" t="s">
        <v>19</v>
      </c>
      <c r="E16" s="55">
        <v>6000</v>
      </c>
    </row>
    <row r="17" spans="1:5" ht="15.75">
      <c r="A17" s="50"/>
      <c r="B17" s="50"/>
      <c r="C17" s="54">
        <v>4110</v>
      </c>
      <c r="D17" s="38" t="s">
        <v>20</v>
      </c>
      <c r="E17" s="55">
        <v>14500</v>
      </c>
    </row>
    <row r="18" spans="1:5" ht="15.75">
      <c r="A18" s="50"/>
      <c r="B18" s="50"/>
      <c r="C18" s="54">
        <v>4120</v>
      </c>
      <c r="D18" s="38" t="s">
        <v>21</v>
      </c>
      <c r="E18" s="55">
        <v>2300</v>
      </c>
    </row>
    <row r="19" spans="1:5" ht="16.5" thickBot="1">
      <c r="A19" s="50"/>
      <c r="B19" s="50"/>
      <c r="C19" s="56">
        <v>4440</v>
      </c>
      <c r="D19" s="57" t="s">
        <v>22</v>
      </c>
      <c r="E19" s="58">
        <v>2600</v>
      </c>
    </row>
    <row r="20" spans="1:5" ht="54" customHeight="1" thickBot="1" thickTop="1">
      <c r="A20" s="74">
        <v>751</v>
      </c>
      <c r="B20" s="120" t="s">
        <v>8</v>
      </c>
      <c r="C20" s="101"/>
      <c r="D20" s="121"/>
      <c r="E20" s="59">
        <f>E21</f>
        <v>1539</v>
      </c>
    </row>
    <row r="21" spans="1:5" ht="44.25" customHeight="1" thickTop="1">
      <c r="A21" s="50"/>
      <c r="B21" s="60">
        <v>75101</v>
      </c>
      <c r="C21" s="106" t="s">
        <v>23</v>
      </c>
      <c r="D21" s="107"/>
      <c r="E21" s="52">
        <f>E22+E23+E24+E25</f>
        <v>1539</v>
      </c>
    </row>
    <row r="22" spans="1:5" ht="15.75">
      <c r="A22" s="50"/>
      <c r="B22" s="50"/>
      <c r="C22" s="54">
        <v>4110</v>
      </c>
      <c r="D22" s="38" t="s">
        <v>20</v>
      </c>
      <c r="E22" s="61">
        <v>121</v>
      </c>
    </row>
    <row r="23" spans="1:5" ht="15.75">
      <c r="A23" s="50"/>
      <c r="B23" s="50"/>
      <c r="C23" s="54">
        <v>4120</v>
      </c>
      <c r="D23" s="38" t="s">
        <v>21</v>
      </c>
      <c r="E23" s="61">
        <v>18</v>
      </c>
    </row>
    <row r="24" spans="1:5" ht="15.75">
      <c r="A24" s="50"/>
      <c r="B24" s="50"/>
      <c r="C24" s="54">
        <v>4170</v>
      </c>
      <c r="D24" s="38" t="s">
        <v>33</v>
      </c>
      <c r="E24" s="61">
        <v>700</v>
      </c>
    </row>
    <row r="25" spans="1:5" ht="16.5" thickBot="1">
      <c r="A25" s="50"/>
      <c r="B25" s="50"/>
      <c r="C25" s="56">
        <v>4210</v>
      </c>
      <c r="D25" s="57" t="s">
        <v>24</v>
      </c>
      <c r="E25" s="62">
        <v>700</v>
      </c>
    </row>
    <row r="26" spans="1:5" ht="17.25" thickBot="1" thickTop="1">
      <c r="A26" s="74">
        <v>852</v>
      </c>
      <c r="B26" s="120" t="s">
        <v>10</v>
      </c>
      <c r="C26" s="101"/>
      <c r="D26" s="121"/>
      <c r="E26" s="59">
        <f>E27+E39+E41</f>
        <v>2827100</v>
      </c>
    </row>
    <row r="27" spans="1:5" ht="61.5" customHeight="1" thickTop="1">
      <c r="A27" s="124"/>
      <c r="B27" s="63">
        <v>85212</v>
      </c>
      <c r="C27" s="106" t="s">
        <v>11</v>
      </c>
      <c r="D27" s="107"/>
      <c r="E27" s="52">
        <f>E28+E29+E30+E31+E32+E33+E34+E35+E36+E37+E38</f>
        <v>2690100</v>
      </c>
    </row>
    <row r="28" spans="1:5" ht="15.75">
      <c r="A28" s="125"/>
      <c r="B28" s="126"/>
      <c r="C28" s="54">
        <v>3110</v>
      </c>
      <c r="D28" s="64" t="s">
        <v>25</v>
      </c>
      <c r="E28" s="55">
        <v>2576750</v>
      </c>
    </row>
    <row r="29" spans="1:5" ht="47.25">
      <c r="A29" s="125"/>
      <c r="B29" s="127"/>
      <c r="C29" s="54">
        <v>4110</v>
      </c>
      <c r="D29" s="64" t="s">
        <v>48</v>
      </c>
      <c r="E29" s="55">
        <v>43100</v>
      </c>
    </row>
    <row r="30" spans="1:5" ht="15.75">
      <c r="A30" s="125"/>
      <c r="B30" s="127"/>
      <c r="C30" s="54">
        <v>4010</v>
      </c>
      <c r="D30" s="64" t="s">
        <v>26</v>
      </c>
      <c r="E30" s="55">
        <v>44500</v>
      </c>
    </row>
    <row r="31" spans="1:5" ht="15.75">
      <c r="A31" s="125"/>
      <c r="B31" s="127"/>
      <c r="C31" s="54">
        <v>4040</v>
      </c>
      <c r="D31" s="64" t="s">
        <v>27</v>
      </c>
      <c r="E31" s="55">
        <v>2200</v>
      </c>
    </row>
    <row r="32" spans="1:5" ht="15.75">
      <c r="A32" s="125"/>
      <c r="B32" s="127"/>
      <c r="C32" s="54">
        <v>4120</v>
      </c>
      <c r="D32" s="64" t="s">
        <v>21</v>
      </c>
      <c r="E32" s="55">
        <v>1200</v>
      </c>
    </row>
    <row r="33" spans="1:5" ht="15.75">
      <c r="A33" s="125"/>
      <c r="B33" s="127"/>
      <c r="C33" s="54">
        <v>4140</v>
      </c>
      <c r="D33" s="64" t="s">
        <v>44</v>
      </c>
      <c r="E33" s="55">
        <v>1400</v>
      </c>
    </row>
    <row r="34" spans="1:5" ht="15.75">
      <c r="A34" s="125"/>
      <c r="B34" s="127"/>
      <c r="C34" s="54">
        <v>4210</v>
      </c>
      <c r="D34" s="64" t="s">
        <v>24</v>
      </c>
      <c r="E34" s="55">
        <v>9350</v>
      </c>
    </row>
    <row r="35" spans="1:5" ht="15.75">
      <c r="A35" s="125"/>
      <c r="B35" s="127"/>
      <c r="C35" s="54">
        <v>4400</v>
      </c>
      <c r="D35" s="64" t="s">
        <v>49</v>
      </c>
      <c r="E35" s="55">
        <v>4000</v>
      </c>
    </row>
    <row r="36" spans="1:5" ht="15.75">
      <c r="A36" s="125"/>
      <c r="B36" s="127"/>
      <c r="C36" s="54">
        <v>4300</v>
      </c>
      <c r="D36" s="64" t="s">
        <v>28</v>
      </c>
      <c r="E36" s="55">
        <v>5500</v>
      </c>
    </row>
    <row r="37" spans="1:5" ht="31.5">
      <c r="A37" s="125"/>
      <c r="B37" s="127"/>
      <c r="C37" s="54">
        <v>4750</v>
      </c>
      <c r="D37" s="64" t="s">
        <v>50</v>
      </c>
      <c r="E37" s="55">
        <v>300</v>
      </c>
    </row>
    <row r="38" spans="1:5" ht="15.75">
      <c r="A38" s="125"/>
      <c r="B38" s="128"/>
      <c r="C38" s="54">
        <v>4440</v>
      </c>
      <c r="D38" s="64" t="s">
        <v>22</v>
      </c>
      <c r="E38" s="55">
        <v>1800</v>
      </c>
    </row>
    <row r="39" spans="1:5" ht="57.75" customHeight="1">
      <c r="A39" s="125"/>
      <c r="B39" s="51">
        <v>85213</v>
      </c>
      <c r="C39" s="104" t="s">
        <v>12</v>
      </c>
      <c r="D39" s="105"/>
      <c r="E39" s="52">
        <f>E40</f>
        <v>14000</v>
      </c>
    </row>
    <row r="40" spans="1:5" ht="31.5">
      <c r="A40" s="50"/>
      <c r="B40" s="65"/>
      <c r="C40" s="54">
        <v>4130</v>
      </c>
      <c r="D40" s="38" t="s">
        <v>29</v>
      </c>
      <c r="E40" s="55">
        <v>14000</v>
      </c>
    </row>
    <row r="41" spans="1:5" ht="35.25" customHeight="1">
      <c r="A41" s="50"/>
      <c r="B41" s="66">
        <v>85214</v>
      </c>
      <c r="C41" s="104" t="s">
        <v>13</v>
      </c>
      <c r="D41" s="105"/>
      <c r="E41" s="67">
        <f>E42</f>
        <v>123000</v>
      </c>
    </row>
    <row r="42" spans="1:5" ht="16.5" thickBot="1">
      <c r="A42" s="50"/>
      <c r="B42" s="53"/>
      <c r="C42" s="54">
        <v>3110</v>
      </c>
      <c r="D42" s="38" t="s">
        <v>30</v>
      </c>
      <c r="E42" s="55">
        <v>123000</v>
      </c>
    </row>
    <row r="43" spans="1:5" ht="17.25" thickBot="1" thickTop="1">
      <c r="A43" s="75"/>
      <c r="B43" s="122" t="s">
        <v>31</v>
      </c>
      <c r="C43" s="123"/>
      <c r="D43" s="123"/>
      <c r="E43" s="68">
        <f>E26+E20+E13</f>
        <v>2942639</v>
      </c>
    </row>
    <row r="44" ht="13.5" thickTop="1"/>
  </sheetData>
  <mergeCells count="19">
    <mergeCell ref="C41:D41"/>
    <mergeCell ref="B43:D43"/>
    <mergeCell ref="B26:D26"/>
    <mergeCell ref="A27:A39"/>
    <mergeCell ref="C27:D27"/>
    <mergeCell ref="B28:B38"/>
    <mergeCell ref="C39:D39"/>
    <mergeCell ref="B13:D13"/>
    <mergeCell ref="C14:D14"/>
    <mergeCell ref="B20:D20"/>
    <mergeCell ref="C21:D21"/>
    <mergeCell ref="D6:E6"/>
    <mergeCell ref="D7:E7"/>
    <mergeCell ref="A9:E9"/>
    <mergeCell ref="A10:E10"/>
    <mergeCell ref="D2:E2"/>
    <mergeCell ref="D3:E3"/>
    <mergeCell ref="D4:E4"/>
    <mergeCell ref="D5:E5"/>
  </mergeCells>
  <printOptions/>
  <pageMargins left="0.75" right="0.75" top="1" bottom="1" header="0.5" footer="0.5"/>
  <pageSetup firstPageNumber="26" useFirstPageNumber="1" horizontalDpi="300" verticalDpi="3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6" sqref="G6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50.625" style="0" customWidth="1"/>
    <col min="5" max="5" width="18.125" style="0" customWidth="1"/>
  </cols>
  <sheetData>
    <row r="1" spans="1:5" ht="15.75">
      <c r="A1" s="44"/>
      <c r="B1" s="44"/>
      <c r="C1" s="45"/>
      <c r="D1" s="44"/>
      <c r="E1" s="47"/>
    </row>
    <row r="2" spans="1:5" ht="15.75">
      <c r="A2" s="7"/>
      <c r="B2" s="7"/>
      <c r="C2" s="8"/>
      <c r="D2" s="103" t="s">
        <v>70</v>
      </c>
      <c r="E2" s="103"/>
    </row>
    <row r="3" spans="1:5" ht="15.75">
      <c r="A3" s="7"/>
      <c r="B3" s="7"/>
      <c r="C3" s="8"/>
      <c r="D3" s="103" t="s">
        <v>61</v>
      </c>
      <c r="E3" s="103"/>
    </row>
    <row r="4" spans="1:5" ht="15.75">
      <c r="A4" s="7"/>
      <c r="B4" s="7"/>
      <c r="C4" s="8"/>
      <c r="D4" s="103" t="s">
        <v>72</v>
      </c>
      <c r="E4" s="103"/>
    </row>
    <row r="5" spans="1:5" ht="15.75">
      <c r="A5" s="7"/>
      <c r="B5" s="7"/>
      <c r="C5" s="8"/>
      <c r="D5" s="103" t="s">
        <v>69</v>
      </c>
      <c r="E5" s="103"/>
    </row>
    <row r="6" spans="1:5" ht="15.75">
      <c r="A6" s="7"/>
      <c r="B6" s="7"/>
      <c r="C6" s="8"/>
      <c r="D6" s="103" t="s">
        <v>77</v>
      </c>
      <c r="E6" s="103"/>
    </row>
    <row r="7" spans="1:5" ht="15.75">
      <c r="A7" s="7"/>
      <c r="B7" s="7"/>
      <c r="C7" s="8"/>
      <c r="D7" s="103" t="s">
        <v>45</v>
      </c>
      <c r="E7" s="103"/>
    </row>
    <row r="8" spans="1:5" ht="15.75">
      <c r="A8" s="7"/>
      <c r="B8" s="7"/>
      <c r="C8" s="8"/>
      <c r="D8" s="9"/>
      <c r="E8" s="8"/>
    </row>
    <row r="9" spans="1:5" ht="39" customHeight="1">
      <c r="A9" s="108" t="s">
        <v>56</v>
      </c>
      <c r="B9" s="108"/>
      <c r="C9" s="108"/>
      <c r="D9" s="108"/>
      <c r="E9" s="108"/>
    </row>
    <row r="10" spans="1:5" ht="15.75">
      <c r="A10" s="7"/>
      <c r="B10" s="7"/>
      <c r="C10" s="8"/>
      <c r="D10" s="9"/>
      <c r="E10" s="8"/>
    </row>
    <row r="11" spans="1:5" ht="16.5" thickBot="1">
      <c r="A11" s="78" t="s">
        <v>1</v>
      </c>
      <c r="B11" s="78" t="s">
        <v>2</v>
      </c>
      <c r="C11" s="78" t="s">
        <v>3</v>
      </c>
      <c r="D11" s="78" t="s">
        <v>4</v>
      </c>
      <c r="E11" s="78" t="s">
        <v>46</v>
      </c>
    </row>
    <row r="12" spans="1:5" ht="17.25" thickBot="1" thickTop="1">
      <c r="A12" s="79">
        <v>801</v>
      </c>
      <c r="B12" s="100" t="s">
        <v>47</v>
      </c>
      <c r="C12" s="101"/>
      <c r="D12" s="102"/>
      <c r="E12" s="85">
        <f>E13</f>
        <v>41500</v>
      </c>
    </row>
    <row r="13" spans="1:5" ht="16.5" thickTop="1">
      <c r="A13" s="77"/>
      <c r="B13" s="63">
        <v>80195</v>
      </c>
      <c r="C13" s="106" t="s">
        <v>32</v>
      </c>
      <c r="D13" s="107"/>
      <c r="E13" s="86">
        <f>E14</f>
        <v>41500</v>
      </c>
    </row>
    <row r="14" spans="1:5" ht="16.5" thickBot="1">
      <c r="A14" s="83"/>
      <c r="B14" s="81"/>
      <c r="C14" s="84">
        <v>4300</v>
      </c>
      <c r="D14" s="84" t="s">
        <v>28</v>
      </c>
      <c r="E14" s="87">
        <v>41500</v>
      </c>
    </row>
    <row r="15" spans="1:5" ht="17.25" thickBot="1" thickTop="1">
      <c r="A15" s="69">
        <v>852</v>
      </c>
      <c r="B15" s="129" t="s">
        <v>10</v>
      </c>
      <c r="C15" s="129"/>
      <c r="D15" s="129"/>
      <c r="E15" s="80">
        <f>E16+E18+E24</f>
        <v>323000</v>
      </c>
    </row>
    <row r="16" spans="1:5" ht="33" customHeight="1" thickTop="1">
      <c r="A16" s="124"/>
      <c r="B16" s="63">
        <v>85214</v>
      </c>
      <c r="C16" s="106" t="s">
        <v>13</v>
      </c>
      <c r="D16" s="107"/>
      <c r="E16" s="52">
        <f>E17</f>
        <v>102000</v>
      </c>
    </row>
    <row r="17" spans="1:5" ht="15.75">
      <c r="A17" s="125"/>
      <c r="B17" s="56"/>
      <c r="C17" s="54">
        <v>3110</v>
      </c>
      <c r="D17" s="64" t="s">
        <v>25</v>
      </c>
      <c r="E17" s="55">
        <v>102000</v>
      </c>
    </row>
    <row r="18" spans="1:5" ht="15.75">
      <c r="A18" s="125"/>
      <c r="B18" s="66">
        <v>85219</v>
      </c>
      <c r="C18" s="104" t="s">
        <v>35</v>
      </c>
      <c r="D18" s="105"/>
      <c r="E18" s="52">
        <f>E19+E20+E21+E22+E23</f>
        <v>118000</v>
      </c>
    </row>
    <row r="19" spans="1:5" ht="15.75">
      <c r="A19" s="50"/>
      <c r="B19" s="65"/>
      <c r="C19" s="54">
        <v>4010</v>
      </c>
      <c r="D19" s="38" t="s">
        <v>26</v>
      </c>
      <c r="E19" s="55">
        <v>89700</v>
      </c>
    </row>
    <row r="20" spans="1:5" ht="15.75">
      <c r="A20" s="50"/>
      <c r="B20" s="65"/>
      <c r="C20" s="76">
        <v>4040</v>
      </c>
      <c r="D20" s="38" t="s">
        <v>19</v>
      </c>
      <c r="E20" s="55">
        <v>8500</v>
      </c>
    </row>
    <row r="21" spans="1:5" ht="15.75">
      <c r="A21" s="50"/>
      <c r="B21" s="65"/>
      <c r="C21" s="76">
        <v>4110</v>
      </c>
      <c r="D21" s="38" t="s">
        <v>41</v>
      </c>
      <c r="E21" s="55">
        <v>14900</v>
      </c>
    </row>
    <row r="22" spans="1:5" ht="15.75">
      <c r="A22" s="50"/>
      <c r="B22" s="65"/>
      <c r="C22" s="76">
        <v>4120</v>
      </c>
      <c r="D22" s="38" t="s">
        <v>42</v>
      </c>
      <c r="E22" s="55">
        <v>2300</v>
      </c>
    </row>
    <row r="23" spans="1:5" ht="15.75">
      <c r="A23" s="50"/>
      <c r="B23" s="65"/>
      <c r="C23" s="76">
        <v>4440</v>
      </c>
      <c r="D23" s="38" t="s">
        <v>43</v>
      </c>
      <c r="E23" s="55">
        <v>2600</v>
      </c>
    </row>
    <row r="24" spans="1:5" ht="15.75">
      <c r="A24" s="50"/>
      <c r="B24" s="66">
        <v>85295</v>
      </c>
      <c r="C24" s="104" t="s">
        <v>32</v>
      </c>
      <c r="D24" s="105"/>
      <c r="E24" s="67">
        <f>E25</f>
        <v>103000</v>
      </c>
    </row>
    <row r="25" spans="1:5" ht="16.5" thickBot="1">
      <c r="A25" s="50"/>
      <c r="B25" s="53"/>
      <c r="C25" s="54">
        <v>3110</v>
      </c>
      <c r="D25" s="38" t="s">
        <v>30</v>
      </c>
      <c r="E25" s="55">
        <v>103000</v>
      </c>
    </row>
    <row r="26" spans="1:5" ht="17.25" thickBot="1" thickTop="1">
      <c r="A26" s="75"/>
      <c r="B26" s="122" t="s">
        <v>31</v>
      </c>
      <c r="C26" s="123"/>
      <c r="D26" s="123"/>
      <c r="E26" s="68">
        <f>E15+E12</f>
        <v>364500</v>
      </c>
    </row>
    <row r="27" ht="13.5" thickTop="1"/>
  </sheetData>
  <mergeCells count="15">
    <mergeCell ref="B26:D26"/>
    <mergeCell ref="D5:E5"/>
    <mergeCell ref="D6:E6"/>
    <mergeCell ref="D7:E7"/>
    <mergeCell ref="A9:E9"/>
    <mergeCell ref="B15:D15"/>
    <mergeCell ref="A16:A18"/>
    <mergeCell ref="C16:D16"/>
    <mergeCell ref="C18:D18"/>
    <mergeCell ref="D2:E2"/>
    <mergeCell ref="D3:E3"/>
    <mergeCell ref="D4:E4"/>
    <mergeCell ref="C24:D24"/>
    <mergeCell ref="B12:D12"/>
    <mergeCell ref="C13:D13"/>
  </mergeCells>
  <printOptions/>
  <pageMargins left="0.75" right="0.75" top="1" bottom="1" header="0.5" footer="0.5"/>
  <pageSetup firstPageNumber="34" useFirstPageNumber="1" horizontalDpi="300" verticalDpi="300" orientation="portrait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" sqref="D2:E2"/>
    </sheetView>
  </sheetViews>
  <sheetFormatPr defaultColWidth="9.00390625" defaultRowHeight="12.75"/>
  <cols>
    <col min="1" max="1" width="4.375" style="0" bestFit="1" customWidth="1"/>
    <col min="2" max="2" width="7.25390625" style="0" bestFit="1" customWidth="1"/>
    <col min="3" max="3" width="5.625" style="0" bestFit="1" customWidth="1"/>
    <col min="4" max="4" width="45.75390625" style="0" customWidth="1"/>
    <col min="5" max="5" width="22.25390625" style="0" customWidth="1"/>
  </cols>
  <sheetData>
    <row r="1" spans="1:5" ht="15.75">
      <c r="A1" s="44"/>
      <c r="B1" s="44"/>
      <c r="C1" s="45"/>
      <c r="D1" s="44"/>
      <c r="E1" s="47"/>
    </row>
    <row r="2" spans="1:5" ht="15.75">
      <c r="A2" s="7"/>
      <c r="B2" s="7"/>
      <c r="C2" s="8"/>
      <c r="D2" s="103" t="s">
        <v>58</v>
      </c>
      <c r="E2" s="103"/>
    </row>
    <row r="3" spans="1:5" ht="15.75">
      <c r="A3" s="7"/>
      <c r="B3" s="7"/>
      <c r="C3" s="8"/>
      <c r="D3" s="103" t="s">
        <v>61</v>
      </c>
      <c r="E3" s="103"/>
    </row>
    <row r="4" spans="1:5" ht="15.75">
      <c r="A4" s="7"/>
      <c r="B4" s="7"/>
      <c r="C4" s="8"/>
      <c r="D4" s="103" t="s">
        <v>16</v>
      </c>
      <c r="E4" s="103"/>
    </row>
    <row r="5" spans="1:5" ht="15.75">
      <c r="A5" s="7"/>
      <c r="B5" s="7"/>
      <c r="C5" s="8"/>
      <c r="D5" s="103" t="s">
        <v>60</v>
      </c>
      <c r="E5" s="103"/>
    </row>
    <row r="6" spans="1:5" ht="15.75">
      <c r="A6" s="7"/>
      <c r="B6" s="7"/>
      <c r="C6" s="8"/>
      <c r="D6" s="103" t="s">
        <v>17</v>
      </c>
      <c r="E6" s="103"/>
    </row>
    <row r="7" spans="1:5" ht="15.75">
      <c r="A7" s="7"/>
      <c r="B7" s="7"/>
      <c r="C7" s="8"/>
      <c r="D7" s="103" t="s">
        <v>45</v>
      </c>
      <c r="E7" s="103"/>
    </row>
    <row r="8" spans="1:5" ht="15.75">
      <c r="A8" s="7"/>
      <c r="B8" s="7"/>
      <c r="C8" s="8"/>
      <c r="D8" s="9"/>
      <c r="E8" s="8"/>
    </row>
    <row r="9" spans="1:5" ht="52.5" customHeight="1">
      <c r="A9" s="108" t="s">
        <v>59</v>
      </c>
      <c r="B9" s="108"/>
      <c r="C9" s="108"/>
      <c r="D9" s="108"/>
      <c r="E9" s="108"/>
    </row>
    <row r="10" spans="1:5" ht="15.75">
      <c r="A10" s="7"/>
      <c r="B10" s="7"/>
      <c r="C10" s="8"/>
      <c r="D10" s="9"/>
      <c r="E10" s="8"/>
    </row>
    <row r="11" spans="1:5" ht="16.5" thickBot="1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46</v>
      </c>
    </row>
    <row r="12" spans="1:5" ht="17.25" thickBot="1" thickTop="1">
      <c r="A12" s="74">
        <v>710</v>
      </c>
      <c r="B12" s="120" t="s">
        <v>36</v>
      </c>
      <c r="C12" s="101"/>
      <c r="D12" s="121"/>
      <c r="E12" s="59">
        <f>E13</f>
        <v>2500</v>
      </c>
    </row>
    <row r="13" spans="1:5" ht="16.5" thickTop="1">
      <c r="A13" s="124"/>
      <c r="B13" s="63">
        <v>71035</v>
      </c>
      <c r="C13" s="106" t="s">
        <v>37</v>
      </c>
      <c r="D13" s="107"/>
      <c r="E13" s="52">
        <f>E14</f>
        <v>2500</v>
      </c>
    </row>
    <row r="14" spans="1:5" ht="16.5" thickBot="1">
      <c r="A14" s="125"/>
      <c r="B14" s="56"/>
      <c r="C14" s="54">
        <v>4210</v>
      </c>
      <c r="D14" s="64" t="s">
        <v>24</v>
      </c>
      <c r="E14" s="55">
        <v>2500</v>
      </c>
    </row>
    <row r="15" spans="1:5" ht="17.25" thickBot="1" thickTop="1">
      <c r="A15" s="75"/>
      <c r="B15" s="122" t="s">
        <v>31</v>
      </c>
      <c r="C15" s="123"/>
      <c r="D15" s="123"/>
      <c r="E15" s="68">
        <f>E12</f>
        <v>2500</v>
      </c>
    </row>
    <row r="16" ht="13.5" thickTop="1"/>
  </sheetData>
  <mergeCells count="11">
    <mergeCell ref="B15:D15"/>
    <mergeCell ref="A13:A14"/>
    <mergeCell ref="C13:D13"/>
    <mergeCell ref="D6:E6"/>
    <mergeCell ref="D7:E7"/>
    <mergeCell ref="A9:E9"/>
    <mergeCell ref="B12:D12"/>
    <mergeCell ref="D2:E2"/>
    <mergeCell ref="D3:E3"/>
    <mergeCell ref="D4:E4"/>
    <mergeCell ref="D5:E5"/>
  </mergeCells>
  <printOptions/>
  <pageMargins left="0.75" right="0.75" top="1" bottom="1" header="0.5" footer="0.5"/>
  <pageSetup firstPageNumber="36" useFirstPageNumber="1" horizontalDpi="300" verticalDpi="3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D13" sqref="D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2008-01-03T07:50:02Z</cp:lastPrinted>
  <dcterms:created xsi:type="dcterms:W3CDTF">2006-11-08T06:58:30Z</dcterms:created>
  <dcterms:modified xsi:type="dcterms:W3CDTF">2008-01-03T07:50:27Z</dcterms:modified>
  <cp:category/>
  <cp:version/>
  <cp:contentType/>
  <cp:contentStatus/>
</cp:coreProperties>
</file>