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<sst xmlns="http://schemas.openxmlformats.org/spreadsheetml/2006/main" count="57" uniqueCount="38">
  <si>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 xml:space="preserve"> </t>
  </si>
  <si>
    <t xml:space="preserve">Rady Gminy Chełmża </t>
  </si>
  <si>
    <t xml:space="preserve">w sprawie uchwalenia budżetu </t>
  </si>
  <si>
    <t>L.p.</t>
  </si>
  <si>
    <t xml:space="preserve">Tytuł spłaty </t>
  </si>
  <si>
    <t>1.</t>
  </si>
  <si>
    <t xml:space="preserve">Spłata rat kredytu : </t>
  </si>
  <si>
    <t xml:space="preserve">krótkoterminowego </t>
  </si>
  <si>
    <t xml:space="preserve">RAZEM KREDYTY  </t>
  </si>
  <si>
    <t xml:space="preserve">odsetki </t>
  </si>
  <si>
    <t>2.</t>
  </si>
  <si>
    <t xml:space="preserve">Spłata rat pożyczki : </t>
  </si>
  <si>
    <t xml:space="preserve">krótkoterminowej zaciągniętej </t>
  </si>
  <si>
    <t xml:space="preserve">RAZEM POŻYCZKI </t>
  </si>
  <si>
    <t>3.</t>
  </si>
  <si>
    <t xml:space="preserve">Potencjalne kwoty spłat z tytułu udzielonych poręczeń </t>
  </si>
  <si>
    <t>4.</t>
  </si>
  <si>
    <t xml:space="preserve">Zobowiązania z tytułu dostaw towarów i usług, składek na ubezpieczenie społeczne i fundusz pracy </t>
  </si>
  <si>
    <t>5.</t>
  </si>
  <si>
    <t xml:space="preserve">Razem kredyty i pożyczki </t>
  </si>
  <si>
    <t>6.</t>
  </si>
  <si>
    <t xml:space="preserve">Razem zobowiązania </t>
  </si>
  <si>
    <t>7.</t>
  </si>
  <si>
    <t xml:space="preserve">Odsetki </t>
  </si>
  <si>
    <t>8.</t>
  </si>
  <si>
    <t>Ogółem (5+6+7)</t>
  </si>
  <si>
    <t>9.</t>
  </si>
  <si>
    <t xml:space="preserve">% poz. 8 do planowanych dochodów w zał. Nr 8 </t>
  </si>
  <si>
    <t>Gminy na rok 2008.</t>
  </si>
  <si>
    <t xml:space="preserve">PLANOWANE SPŁATY ZOBOWIĄZAŃ ZA 2008 ROK I LATA NASTĘPNE </t>
  </si>
  <si>
    <t>Planowane spłaty zobowiązań za 2008 rok i lata następne</t>
  </si>
  <si>
    <t>długoterminowego zaciągniętego 2.825.253</t>
  </si>
  <si>
    <t>długoterminowej zaciągniętej</t>
  </si>
  <si>
    <t>długoterminowej do zaciągnięcia w 2008r. (940.000)</t>
  </si>
  <si>
    <t>Załącznik Nr 14</t>
  </si>
  <si>
    <t>długoterminowego do zaciągnięcia w 2008r. (2.533.400)</t>
  </si>
  <si>
    <t>do Uchwały Nr XX/102/07</t>
  </si>
  <si>
    <t>z dnia 20 grudnia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</si>
</sst>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15" applyNumberFormat="1" applyFont="1" applyFill="1" applyBorder="1" applyAlignment="1">
      <alignment horizontal="left" vertical="top" wrapText="1"/>
    </xf>
    <xf numFmtId="164" fontId="8" fillId="0" borderId="1" xfId="15" applyNumberFormat="1" applyFont="1" applyBorder="1" applyAlignment="1">
      <alignment vertical="top"/>
    </xf>
    <xf numFmtId="164" fontId="8" fillId="0" borderId="1" xfId="15" applyNumberFormat="1" applyFont="1" applyBorder="1" applyAlignment="1">
      <alignment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164" fontId="7" fillId="3" borderId="1" xfId="15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164" fontId="8" fillId="0" borderId="2" xfId="15" applyNumberFormat="1" applyFont="1" applyFill="1" applyBorder="1" applyAlignment="1">
      <alignment horizontal="left" vertical="top" wrapText="1"/>
    </xf>
    <xf numFmtId="164" fontId="8" fillId="0" borderId="2" xfId="15" applyNumberFormat="1" applyFont="1" applyBorder="1" applyAlignment="1">
      <alignment vertical="top"/>
    </xf>
    <xf numFmtId="164" fontId="8" fillId="0" borderId="2" xfId="15" applyNumberFormat="1" applyFont="1" applyBorder="1" applyAlignment="1">
      <alignment/>
    </xf>
    <xf numFmtId="0" fontId="0" fillId="0" borderId="4" xfId="0" applyBorder="1" applyAlignment="1">
      <alignment/>
    </xf>
    <xf numFmtId="0" fontId="8" fillId="3" borderId="1" xfId="0" applyFont="1" applyFill="1" applyBorder="1" applyAlignment="1">
      <alignment horizontal="left" vertical="top" wrapText="1"/>
    </xf>
    <xf numFmtId="164" fontId="8" fillId="3" borderId="1" xfId="15" applyNumberFormat="1" applyFont="1" applyFill="1" applyBorder="1" applyAlignment="1">
      <alignment horizontal="left" vertical="top" wrapText="1"/>
    </xf>
    <xf numFmtId="164" fontId="8" fillId="3" borderId="1" xfId="15" applyNumberFormat="1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 wrapText="1"/>
    </xf>
    <xf numFmtId="164" fontId="7" fillId="4" borderId="1" xfId="15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15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10" fontId="7" fillId="0" borderId="1" xfId="15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D1">
      <selection activeCell="K5" sqref="K5"/>
    </sheetView>
  </sheetViews>
  <sheetFormatPr defaultColWidth="9.00390625" defaultRowHeight="12.75"/>
  <cols>
    <col min="1" max="1" width="3.75390625" style="0" bestFit="1" customWidth="1"/>
    <col min="2" max="2" width="22.00390625" style="0" customWidth="1"/>
    <col min="3" max="3" width="10.625" style="0" customWidth="1"/>
    <col min="4" max="4" width="10.00390625" style="0" customWidth="1"/>
    <col min="5" max="7" width="10.00390625" style="0" bestFit="1" customWidth="1"/>
    <col min="8" max="9" width="10.75390625" style="0" bestFit="1" customWidth="1"/>
    <col min="10" max="10" width="9.875" style="0" customWidth="1"/>
    <col min="11" max="12" width="9.375" style="0" bestFit="1" customWidth="1"/>
    <col min="13" max="13" width="9.75390625" style="0" customWidth="1"/>
  </cols>
  <sheetData>
    <row r="1" spans="11:12" ht="12.75">
      <c r="K1" s="1"/>
      <c r="L1" s="2" t="s">
        <v>0</v>
      </c>
    </row>
    <row r="2" spans="1:13" ht="15.75">
      <c r="A2" s="3"/>
      <c r="B2" s="3"/>
      <c r="C2" s="3"/>
      <c r="D2" s="3"/>
      <c r="E2" s="30" t="s">
        <v>0</v>
      </c>
      <c r="F2" s="30"/>
      <c r="G2" s="30"/>
      <c r="H2" s="30"/>
      <c r="I2" s="4"/>
      <c r="J2" s="4"/>
      <c r="K2" s="5" t="s">
        <v>34</v>
      </c>
      <c r="L2" s="5"/>
      <c r="M2" s="5"/>
    </row>
    <row r="3" spans="1:13" ht="15.75">
      <c r="A3" s="3"/>
      <c r="B3" s="3"/>
      <c r="C3" s="3"/>
      <c r="D3" s="3"/>
      <c r="E3" s="30" t="s">
        <v>0</v>
      </c>
      <c r="F3" s="30"/>
      <c r="G3" s="30"/>
      <c r="H3" s="30"/>
      <c r="I3" s="4"/>
      <c r="J3" s="4"/>
      <c r="K3" s="5" t="s">
        <v>36</v>
      </c>
      <c r="L3" s="5"/>
      <c r="M3" s="5"/>
    </row>
    <row r="4" spans="1:13" ht="15.75">
      <c r="A4" s="3"/>
      <c r="B4" s="3"/>
      <c r="C4" s="3"/>
      <c r="D4" s="3"/>
      <c r="E4" s="30" t="s">
        <v>0</v>
      </c>
      <c r="F4" s="30"/>
      <c r="G4" s="30"/>
      <c r="H4" s="30"/>
      <c r="I4" s="4"/>
      <c r="J4" s="4"/>
      <c r="K4" s="5" t="s">
        <v>1</v>
      </c>
      <c r="L4" s="5"/>
      <c r="M4" s="5"/>
    </row>
    <row r="5" spans="1:13" ht="15.75">
      <c r="A5" s="3"/>
      <c r="B5" s="3"/>
      <c r="C5" s="3"/>
      <c r="D5" s="3"/>
      <c r="E5" s="30" t="s">
        <v>0</v>
      </c>
      <c r="F5" s="30"/>
      <c r="G5" s="30"/>
      <c r="H5" s="30"/>
      <c r="I5" s="4"/>
      <c r="J5" s="4"/>
      <c r="K5" s="5" t="s">
        <v>37</v>
      </c>
      <c r="L5" s="5"/>
      <c r="M5" s="5"/>
    </row>
    <row r="6" spans="1:13" ht="15.75">
      <c r="A6" s="3"/>
      <c r="B6" s="3"/>
      <c r="C6" s="3"/>
      <c r="D6" s="3"/>
      <c r="E6" s="30" t="s">
        <v>0</v>
      </c>
      <c r="F6" s="30"/>
      <c r="G6" s="30"/>
      <c r="H6" s="30"/>
      <c r="I6" s="4"/>
      <c r="J6" s="4"/>
      <c r="K6" s="5" t="s">
        <v>2</v>
      </c>
      <c r="L6" s="5"/>
      <c r="M6" s="5"/>
    </row>
    <row r="7" spans="1:13" ht="15.75">
      <c r="A7" s="3"/>
      <c r="B7" s="3"/>
      <c r="C7" s="3"/>
      <c r="D7" s="3"/>
      <c r="E7" s="3"/>
      <c r="F7" s="3"/>
      <c r="G7" s="3"/>
      <c r="H7" s="4"/>
      <c r="I7" s="4"/>
      <c r="J7" s="4"/>
      <c r="K7" s="5" t="s">
        <v>28</v>
      </c>
      <c r="L7" s="5"/>
      <c r="M7" s="5"/>
    </row>
    <row r="8" spans="1:13" ht="15.75">
      <c r="A8" s="3"/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</row>
    <row r="9" spans="1:13" ht="15.75">
      <c r="A9" s="35" t="s">
        <v>29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5.75">
      <c r="A10" s="3"/>
      <c r="B10" s="3"/>
      <c r="C10" s="3"/>
      <c r="D10" s="3"/>
      <c r="E10" s="3"/>
      <c r="F10" s="3"/>
      <c r="G10" s="3"/>
      <c r="H10" s="4"/>
      <c r="I10" s="4"/>
      <c r="J10" s="4"/>
      <c r="K10" s="4"/>
      <c r="L10" s="4"/>
      <c r="M10" s="4"/>
    </row>
    <row r="11" spans="1:13" ht="12.75">
      <c r="A11" s="31" t="s">
        <v>3</v>
      </c>
      <c r="B11" s="31" t="s">
        <v>4</v>
      </c>
      <c r="C11" s="33" t="s">
        <v>30</v>
      </c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3" ht="12.75">
      <c r="A12" s="32"/>
      <c r="B12" s="32"/>
      <c r="C12" s="6">
        <v>2008</v>
      </c>
      <c r="D12" s="6">
        <v>2009</v>
      </c>
      <c r="E12" s="6">
        <v>2010</v>
      </c>
      <c r="F12" s="6">
        <v>2011</v>
      </c>
      <c r="G12" s="6">
        <v>2012</v>
      </c>
      <c r="H12" s="6">
        <v>2013</v>
      </c>
      <c r="I12" s="6">
        <v>2014</v>
      </c>
      <c r="J12" s="6">
        <v>2015</v>
      </c>
      <c r="K12" s="6">
        <v>2016</v>
      </c>
      <c r="L12" s="6">
        <v>2017</v>
      </c>
      <c r="M12" s="6">
        <v>2018</v>
      </c>
    </row>
    <row r="13" spans="1:13" ht="12.75">
      <c r="A13" s="7" t="s">
        <v>5</v>
      </c>
      <c r="B13" s="7" t="s">
        <v>6</v>
      </c>
      <c r="C13" s="8"/>
      <c r="D13" s="8"/>
      <c r="E13" s="8"/>
      <c r="F13" s="8"/>
      <c r="G13" s="8"/>
      <c r="H13" s="9"/>
      <c r="I13" s="10"/>
      <c r="J13" s="10"/>
      <c r="K13" s="10"/>
      <c r="L13" s="10"/>
      <c r="M13" s="10"/>
    </row>
    <row r="14" spans="1:13" ht="24">
      <c r="A14" s="11"/>
      <c r="B14" s="7" t="s">
        <v>31</v>
      </c>
      <c r="C14" s="8">
        <v>525000</v>
      </c>
      <c r="D14" s="8">
        <v>585000</v>
      </c>
      <c r="E14" s="8">
        <v>467864</v>
      </c>
      <c r="F14" s="8">
        <v>460000</v>
      </c>
      <c r="G14" s="8">
        <v>275000</v>
      </c>
      <c r="H14" s="9">
        <v>230000</v>
      </c>
      <c r="I14" s="9">
        <v>180000</v>
      </c>
      <c r="J14" s="9">
        <v>102389</v>
      </c>
      <c r="K14" s="9">
        <v>0</v>
      </c>
      <c r="L14" s="10"/>
      <c r="M14" s="10"/>
    </row>
    <row r="15" spans="1:13" ht="36">
      <c r="A15" s="12"/>
      <c r="B15" s="7" t="s">
        <v>35</v>
      </c>
      <c r="C15" s="8">
        <v>0</v>
      </c>
      <c r="D15" s="8">
        <v>250000</v>
      </c>
      <c r="E15" s="8">
        <v>250000</v>
      </c>
      <c r="F15" s="8">
        <v>250000</v>
      </c>
      <c r="G15" s="8">
        <v>250000</v>
      </c>
      <c r="H15" s="9">
        <v>250000</v>
      </c>
      <c r="I15" s="9">
        <v>250000</v>
      </c>
      <c r="J15" s="9">
        <v>250000</v>
      </c>
      <c r="K15" s="9">
        <v>250000</v>
      </c>
      <c r="L15" s="9">
        <v>250000</v>
      </c>
      <c r="M15" s="9">
        <v>283400</v>
      </c>
    </row>
    <row r="16" spans="1:13" ht="12.75">
      <c r="A16" s="12"/>
      <c r="B16" s="7" t="s">
        <v>7</v>
      </c>
      <c r="C16" s="8"/>
      <c r="D16" s="8"/>
      <c r="E16" s="8"/>
      <c r="F16" s="8"/>
      <c r="G16" s="8"/>
      <c r="H16" s="9"/>
      <c r="I16" s="9"/>
      <c r="J16" s="9"/>
      <c r="K16" s="9"/>
      <c r="L16" s="10"/>
      <c r="M16" s="10"/>
    </row>
    <row r="17" spans="1:13" ht="12.75">
      <c r="A17" s="12"/>
      <c r="B17" s="13" t="s">
        <v>8</v>
      </c>
      <c r="C17" s="14">
        <f aca="true" t="shared" si="0" ref="C17:L17">SUM(C14:C15)</f>
        <v>525000</v>
      </c>
      <c r="D17" s="14">
        <f t="shared" si="0"/>
        <v>835000</v>
      </c>
      <c r="E17" s="14">
        <f t="shared" si="0"/>
        <v>717864</v>
      </c>
      <c r="F17" s="14">
        <f t="shared" si="0"/>
        <v>710000</v>
      </c>
      <c r="G17" s="14">
        <f t="shared" si="0"/>
        <v>525000</v>
      </c>
      <c r="H17" s="14">
        <f t="shared" si="0"/>
        <v>480000</v>
      </c>
      <c r="I17" s="14">
        <f t="shared" si="0"/>
        <v>430000</v>
      </c>
      <c r="J17" s="14">
        <f t="shared" si="0"/>
        <v>352389</v>
      </c>
      <c r="K17" s="14">
        <f t="shared" si="0"/>
        <v>250000</v>
      </c>
      <c r="L17" s="14">
        <f t="shared" si="0"/>
        <v>250000</v>
      </c>
      <c r="M17" s="14">
        <f>SUM(M14:M16)</f>
        <v>283400</v>
      </c>
    </row>
    <row r="18" spans="1:13" ht="12.75">
      <c r="A18" s="12"/>
      <c r="B18" s="7" t="s">
        <v>9</v>
      </c>
      <c r="C18" s="8"/>
      <c r="D18" s="8" t="s">
        <v>0</v>
      </c>
      <c r="E18" s="8" t="s">
        <v>0</v>
      </c>
      <c r="F18" s="8" t="s">
        <v>0</v>
      </c>
      <c r="G18" s="8" t="s">
        <v>0</v>
      </c>
      <c r="H18" s="9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8" t="s">
        <v>0</v>
      </c>
    </row>
    <row r="19" spans="1:13" ht="12.75">
      <c r="A19" s="7" t="s">
        <v>10</v>
      </c>
      <c r="B19" s="7" t="s">
        <v>11</v>
      </c>
      <c r="C19" s="8"/>
      <c r="D19" s="8"/>
      <c r="E19" s="8"/>
      <c r="F19" s="8"/>
      <c r="G19" s="8"/>
      <c r="H19" s="9"/>
      <c r="I19" s="10"/>
      <c r="J19" s="10"/>
      <c r="K19" s="10"/>
      <c r="L19" s="10"/>
      <c r="M19" s="10"/>
    </row>
    <row r="20" spans="1:13" ht="12.75">
      <c r="A20" s="11"/>
      <c r="B20" s="7" t="s">
        <v>12</v>
      </c>
      <c r="C20" s="8"/>
      <c r="D20" s="8"/>
      <c r="E20" s="8"/>
      <c r="F20" s="8"/>
      <c r="G20" s="8"/>
      <c r="H20" s="9"/>
      <c r="I20" s="10"/>
      <c r="J20" s="10"/>
      <c r="K20" s="10"/>
      <c r="L20" s="10"/>
      <c r="M20" s="10"/>
    </row>
    <row r="21" spans="1:13" ht="12.75">
      <c r="A21" s="15"/>
      <c r="B21" s="28" t="s">
        <v>32</v>
      </c>
      <c r="C21" s="16">
        <v>348400</v>
      </c>
      <c r="D21" s="16">
        <v>348400</v>
      </c>
      <c r="E21" s="16">
        <v>348400</v>
      </c>
      <c r="F21" s="16">
        <v>348400</v>
      </c>
      <c r="G21" s="16">
        <v>135400</v>
      </c>
      <c r="H21" s="17">
        <v>86400</v>
      </c>
      <c r="I21" s="17">
        <v>0</v>
      </c>
      <c r="J21" s="18"/>
      <c r="K21" s="18"/>
      <c r="L21" s="18"/>
      <c r="M21" s="18"/>
    </row>
    <row r="22" spans="1:13" ht="36">
      <c r="A22" s="15"/>
      <c r="B22" s="7" t="s">
        <v>33</v>
      </c>
      <c r="C22" s="8">
        <v>0</v>
      </c>
      <c r="D22" s="8">
        <v>70000</v>
      </c>
      <c r="E22" s="8">
        <v>160000</v>
      </c>
      <c r="F22" s="8">
        <v>160000</v>
      </c>
      <c r="G22" s="8">
        <v>160000</v>
      </c>
      <c r="H22" s="9">
        <v>160000</v>
      </c>
      <c r="I22" s="9">
        <v>160000</v>
      </c>
      <c r="J22" s="9">
        <v>70000</v>
      </c>
      <c r="K22" s="10"/>
      <c r="L22" s="10"/>
      <c r="M22" s="10"/>
    </row>
    <row r="23" spans="1:13" ht="12.75">
      <c r="A23" s="19"/>
      <c r="B23" s="13" t="s">
        <v>13</v>
      </c>
      <c r="C23" s="14">
        <f>SUM(C20:C22)</f>
        <v>348400</v>
      </c>
      <c r="D23" s="14">
        <f aca="true" t="shared" si="1" ref="D23:M23">SUM(D20:D22)</f>
        <v>418400</v>
      </c>
      <c r="E23" s="14">
        <f t="shared" si="1"/>
        <v>508400</v>
      </c>
      <c r="F23" s="14">
        <f t="shared" si="1"/>
        <v>508400</v>
      </c>
      <c r="G23" s="14">
        <f t="shared" si="1"/>
        <v>295400</v>
      </c>
      <c r="H23" s="14">
        <f t="shared" si="1"/>
        <v>246400</v>
      </c>
      <c r="I23" s="14">
        <f t="shared" si="1"/>
        <v>160000</v>
      </c>
      <c r="J23" s="14">
        <f t="shared" si="1"/>
        <v>70000</v>
      </c>
      <c r="K23" s="14">
        <f t="shared" si="1"/>
        <v>0</v>
      </c>
      <c r="L23" s="14">
        <f t="shared" si="1"/>
        <v>0</v>
      </c>
      <c r="M23" s="14">
        <f t="shared" si="1"/>
        <v>0</v>
      </c>
    </row>
    <row r="24" spans="1:13" ht="24">
      <c r="A24" s="7" t="s">
        <v>14</v>
      </c>
      <c r="B24" s="7" t="s">
        <v>15</v>
      </c>
      <c r="C24" s="8"/>
      <c r="D24" s="8"/>
      <c r="E24" s="8"/>
      <c r="F24" s="8"/>
      <c r="G24" s="8"/>
      <c r="H24" s="9"/>
      <c r="I24" s="10"/>
      <c r="J24" s="10"/>
      <c r="K24" s="10"/>
      <c r="L24" s="10"/>
      <c r="M24" s="10"/>
    </row>
    <row r="25" spans="1:13" ht="48">
      <c r="A25" s="7" t="s">
        <v>16</v>
      </c>
      <c r="B25" s="7" t="s">
        <v>17</v>
      </c>
      <c r="C25" s="8"/>
      <c r="D25" s="8"/>
      <c r="E25" s="8"/>
      <c r="F25" s="8"/>
      <c r="G25" s="8"/>
      <c r="H25" s="9"/>
      <c r="I25" s="10"/>
      <c r="J25" s="10"/>
      <c r="K25" s="10"/>
      <c r="L25" s="10"/>
      <c r="M25" s="10"/>
    </row>
    <row r="26" spans="1:13" ht="12.75">
      <c r="A26" s="13" t="s">
        <v>18</v>
      </c>
      <c r="B26" s="13" t="s">
        <v>19</v>
      </c>
      <c r="C26" s="14">
        <f aca="true" t="shared" si="2" ref="C26:M26">C23+C17</f>
        <v>873400</v>
      </c>
      <c r="D26" s="14">
        <f t="shared" si="2"/>
        <v>1253400</v>
      </c>
      <c r="E26" s="14">
        <f t="shared" si="2"/>
        <v>1226264</v>
      </c>
      <c r="F26" s="14">
        <f t="shared" si="2"/>
        <v>1218400</v>
      </c>
      <c r="G26" s="14">
        <f t="shared" si="2"/>
        <v>820400</v>
      </c>
      <c r="H26" s="14">
        <f t="shared" si="2"/>
        <v>726400</v>
      </c>
      <c r="I26" s="14">
        <f t="shared" si="2"/>
        <v>590000</v>
      </c>
      <c r="J26" s="14">
        <f t="shared" si="2"/>
        <v>422389</v>
      </c>
      <c r="K26" s="14">
        <f t="shared" si="2"/>
        <v>250000</v>
      </c>
      <c r="L26" s="14">
        <f t="shared" si="2"/>
        <v>250000</v>
      </c>
      <c r="M26" s="14">
        <f t="shared" si="2"/>
        <v>283400</v>
      </c>
    </row>
    <row r="27" spans="1:13" ht="12.75">
      <c r="A27" s="31" t="s">
        <v>3</v>
      </c>
      <c r="B27" s="31" t="s">
        <v>4</v>
      </c>
      <c r="C27" s="33" t="s">
        <v>30</v>
      </c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spans="1:13" ht="12.75">
      <c r="A28" s="32"/>
      <c r="B28" s="32"/>
      <c r="C28" s="6">
        <v>2008</v>
      </c>
      <c r="D28" s="6">
        <v>2009</v>
      </c>
      <c r="E28" s="6">
        <v>2010</v>
      </c>
      <c r="F28" s="6">
        <v>2011</v>
      </c>
      <c r="G28" s="6">
        <v>2012</v>
      </c>
      <c r="H28" s="6">
        <v>2013</v>
      </c>
      <c r="I28" s="6">
        <v>2014</v>
      </c>
      <c r="J28" s="6">
        <v>2015</v>
      </c>
      <c r="K28" s="6">
        <v>2016</v>
      </c>
      <c r="L28" s="6">
        <v>2017</v>
      </c>
      <c r="M28" s="6">
        <v>2018</v>
      </c>
    </row>
    <row r="29" spans="1:13" ht="12.75">
      <c r="A29" s="7" t="s">
        <v>20</v>
      </c>
      <c r="B29" s="7" t="s">
        <v>21</v>
      </c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</row>
    <row r="30" spans="1:13" ht="12.75">
      <c r="A30" s="20" t="s">
        <v>22</v>
      </c>
      <c r="B30" s="20" t="s">
        <v>23</v>
      </c>
      <c r="C30" s="21">
        <v>180000</v>
      </c>
      <c r="D30" s="21">
        <v>306000</v>
      </c>
      <c r="E30" s="21">
        <v>260000</v>
      </c>
      <c r="F30" s="21">
        <v>205000</v>
      </c>
      <c r="G30" s="21">
        <v>161000</v>
      </c>
      <c r="H30" s="22">
        <v>123000</v>
      </c>
      <c r="I30" s="22">
        <v>91000</v>
      </c>
      <c r="J30" s="22">
        <v>66000</v>
      </c>
      <c r="K30" s="22">
        <v>43000</v>
      </c>
      <c r="L30" s="22">
        <v>26000</v>
      </c>
      <c r="M30" s="22">
        <v>14000</v>
      </c>
    </row>
    <row r="31" spans="1:13" ht="12.75">
      <c r="A31" s="23" t="s">
        <v>24</v>
      </c>
      <c r="B31" s="23" t="s">
        <v>25</v>
      </c>
      <c r="C31" s="24">
        <f aca="true" t="shared" si="3" ref="C31:M31">C30+C29+C26</f>
        <v>1053400</v>
      </c>
      <c r="D31" s="24">
        <f t="shared" si="3"/>
        <v>1559400</v>
      </c>
      <c r="E31" s="24">
        <f t="shared" si="3"/>
        <v>1486264</v>
      </c>
      <c r="F31" s="24">
        <f t="shared" si="3"/>
        <v>1423400</v>
      </c>
      <c r="G31" s="24">
        <f t="shared" si="3"/>
        <v>981400</v>
      </c>
      <c r="H31" s="24">
        <f t="shared" si="3"/>
        <v>849400</v>
      </c>
      <c r="I31" s="24">
        <f t="shared" si="3"/>
        <v>681000</v>
      </c>
      <c r="J31" s="24">
        <f t="shared" si="3"/>
        <v>488389</v>
      </c>
      <c r="K31" s="24">
        <f t="shared" si="3"/>
        <v>293000</v>
      </c>
      <c r="L31" s="24">
        <f t="shared" si="3"/>
        <v>276000</v>
      </c>
      <c r="M31" s="24">
        <f t="shared" si="3"/>
        <v>297400</v>
      </c>
    </row>
    <row r="32" spans="1:13" ht="24">
      <c r="A32" s="25" t="s">
        <v>26</v>
      </c>
      <c r="B32" s="25" t="s">
        <v>27</v>
      </c>
      <c r="C32" s="29">
        <v>0.0552</v>
      </c>
      <c r="D32" s="29">
        <v>0.0799</v>
      </c>
      <c r="E32" s="29">
        <v>0.075</v>
      </c>
      <c r="F32" s="29">
        <v>0.0715</v>
      </c>
      <c r="G32" s="29">
        <v>0.049</v>
      </c>
      <c r="H32" s="29">
        <v>0.0337</v>
      </c>
      <c r="I32" s="29">
        <v>0.0335</v>
      </c>
      <c r="J32" s="29">
        <v>0.024</v>
      </c>
      <c r="K32" s="29">
        <v>0.0144</v>
      </c>
      <c r="L32" s="29">
        <v>0.0138</v>
      </c>
      <c r="M32" s="29">
        <v>0.0148</v>
      </c>
    </row>
    <row r="33" spans="1:7" ht="12.75">
      <c r="A33" s="26"/>
      <c r="B33" s="26"/>
      <c r="C33" s="27"/>
      <c r="D33" s="27"/>
      <c r="E33" s="27"/>
      <c r="F33" s="27"/>
      <c r="G33" s="27"/>
    </row>
    <row r="34" spans="1:7" ht="12.75" customHeight="1">
      <c r="A34" s="26"/>
      <c r="B34" s="26" t="s">
        <v>0</v>
      </c>
      <c r="C34" s="27"/>
      <c r="D34" s="27"/>
      <c r="E34" s="27"/>
      <c r="F34" s="27"/>
      <c r="G34" s="27"/>
    </row>
  </sheetData>
  <mergeCells count="12">
    <mergeCell ref="A27:A28"/>
    <mergeCell ref="B27:B28"/>
    <mergeCell ref="C27:M27"/>
    <mergeCell ref="E6:H6"/>
    <mergeCell ref="A9:M9"/>
    <mergeCell ref="A11:A12"/>
    <mergeCell ref="B11:B12"/>
    <mergeCell ref="C11:M11"/>
    <mergeCell ref="E2:H2"/>
    <mergeCell ref="E3:H3"/>
    <mergeCell ref="E4:H4"/>
    <mergeCell ref="E5:H5"/>
  </mergeCells>
  <printOptions/>
  <pageMargins left="0.1968503937007874" right="0.1968503937007874" top="0.984251968503937" bottom="0.984251968503937" header="0.5118110236220472" footer="0.5118110236220472"/>
  <pageSetup firstPageNumber="49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2007-12-24T07:53:07Z</cp:lastPrinted>
  <dcterms:created xsi:type="dcterms:W3CDTF">2006-11-13T10:51:08Z</dcterms:created>
  <dcterms:modified xsi:type="dcterms:W3CDTF">2007-12-24T07:54:16Z</dcterms:modified>
  <cp:category/>
  <cp:version/>
  <cp:contentType/>
  <cp:contentStatus/>
</cp:coreProperties>
</file>