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<sst xmlns="http://schemas.openxmlformats.org/spreadsheetml/2006/main" count="57" uniqueCount="37">
  <si>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 xml:space="preserve"> </t>
  </si>
  <si>
    <t xml:space="preserve">Rady Gminy Chełmża </t>
  </si>
  <si>
    <t xml:space="preserve">w sprawie uchwalenia budżetu </t>
  </si>
  <si>
    <t>L.p.</t>
  </si>
  <si>
    <t xml:space="preserve">Tytuł spłaty </t>
  </si>
  <si>
    <t>1.</t>
  </si>
  <si>
    <t xml:space="preserve">Spłata rat kredytu : </t>
  </si>
  <si>
    <t xml:space="preserve">krótkoterminowego </t>
  </si>
  <si>
    <t xml:space="preserve">RAZEM KREDYTY  </t>
  </si>
  <si>
    <t xml:space="preserve">odsetki </t>
  </si>
  <si>
    <t>2.</t>
  </si>
  <si>
    <t xml:space="preserve">Spłata rat pożyczki : </t>
  </si>
  <si>
    <t xml:space="preserve">RAZEM POŻYCZKI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</si>
  <si>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</si>
  <si>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</si>
  <si>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</si>
  <si>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</si>
  <si>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</si>
  <si>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</si>
  <si>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</si>
  <si>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</si>
  <si>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</si>
  <si>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</si>
  <si>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</si>
  <si>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</si>
  <si>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</si>
  <si>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>długoterminowego zaciągniętego 2.825.253</t>
  </si>
  <si>
    <t>długoterminowej zaciągniętej</t>
  </si>
  <si>
    <t>Załącznik Nr 14</t>
  </si>
  <si>
    <t>Gminy na rok 2009.</t>
  </si>
  <si>
    <t xml:space="preserve">PLANOWANE SPŁATY ZOBOWIĄZAŃ ZA 2009 ROK I LATA NASTĘPNE </t>
  </si>
  <si>
    <t>Planowane spłaty zobowiązań za 2009 rok i lata następne</t>
  </si>
  <si>
    <t>długoterminowej do zaciągnięcia w 2009r. (300.000)</t>
  </si>
  <si>
    <t>% poz. 8 do planowanych dochodów w zał. Nr 13</t>
  </si>
  <si>
    <t>długoterminowego do zaciągnięcia w 2009r. (2.690.000)</t>
  </si>
  <si>
    <t>do Uchwały Nr XXXIV/220/08</t>
  </si>
  <si>
    <t>z dnia 22 grudnia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</si>
</sst>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2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64" fontId="8" fillId="0" borderId="10" xfId="42" applyNumberFormat="1" applyFont="1" applyFill="1" applyBorder="1" applyAlignment="1">
      <alignment horizontal="left" vertical="top" wrapText="1"/>
    </xf>
    <xf numFmtId="164" fontId="8" fillId="0" borderId="10" xfId="42" applyNumberFormat="1" applyFont="1" applyBorder="1" applyAlignment="1">
      <alignment vertical="top"/>
    </xf>
    <xf numFmtId="164" fontId="8" fillId="0" borderId="10" xfId="42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left" vertical="top" wrapText="1"/>
    </xf>
    <xf numFmtId="164" fontId="7" fillId="20" borderId="10" xfId="42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164" fontId="8" fillId="0" borderId="11" xfId="42" applyNumberFormat="1" applyFont="1" applyFill="1" applyBorder="1" applyAlignment="1">
      <alignment horizontal="left" vertical="top" wrapText="1"/>
    </xf>
    <xf numFmtId="164" fontId="8" fillId="0" borderId="11" xfId="42" applyNumberFormat="1" applyFont="1" applyBorder="1" applyAlignment="1">
      <alignment vertical="top"/>
    </xf>
    <xf numFmtId="164" fontId="8" fillId="0" borderId="11" xfId="42" applyNumberFormat="1" applyFont="1" applyBorder="1" applyAlignment="1">
      <alignment/>
    </xf>
    <xf numFmtId="0" fontId="0" fillId="0" borderId="13" xfId="0" applyBorder="1" applyAlignment="1">
      <alignment/>
    </xf>
    <xf numFmtId="0" fontId="8" fillId="20" borderId="10" xfId="0" applyFont="1" applyFill="1" applyBorder="1" applyAlignment="1">
      <alignment horizontal="left" vertical="top" wrapText="1"/>
    </xf>
    <xf numFmtId="164" fontId="8" fillId="20" borderId="10" xfId="42" applyNumberFormat="1" applyFont="1" applyFill="1" applyBorder="1" applyAlignment="1">
      <alignment horizontal="left" vertical="top" wrapText="1"/>
    </xf>
    <xf numFmtId="164" fontId="8" fillId="20" borderId="10" xfId="42" applyNumberFormat="1" applyFont="1" applyFill="1" applyBorder="1" applyAlignment="1">
      <alignment vertical="top"/>
    </xf>
    <xf numFmtId="0" fontId="7" fillId="4" borderId="10" xfId="0" applyFont="1" applyFill="1" applyBorder="1" applyAlignment="1">
      <alignment horizontal="left" vertical="top" wrapText="1"/>
    </xf>
    <xf numFmtId="164" fontId="7" fillId="4" borderId="10" xfId="42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42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0" fontId="7" fillId="0" borderId="10" xfId="42" applyNumberFormat="1" applyFont="1" applyFill="1" applyBorder="1" applyAlignment="1">
      <alignment horizontal="center" vertical="top" wrapText="1"/>
    </xf>
    <xf numFmtId="0" fontId="7" fillId="22" borderId="11" xfId="0" applyFont="1" applyFill="1" applyBorder="1" applyAlignment="1">
      <alignment horizontal="center" vertical="top" wrapText="1"/>
    </xf>
    <xf numFmtId="0" fontId="7" fillId="22" borderId="13" xfId="0" applyFont="1" applyFill="1" applyBorder="1" applyAlignment="1">
      <alignment horizontal="center" vertical="top" wrapText="1"/>
    </xf>
    <xf numFmtId="0" fontId="7" fillId="22" borderId="14" xfId="0" applyFont="1" applyFill="1" applyBorder="1" applyAlignment="1">
      <alignment horizontal="center" vertical="top" wrapText="1"/>
    </xf>
    <xf numFmtId="0" fontId="7" fillId="22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3" sqref="E3:H3"/>
    </sheetView>
  </sheetViews>
  <sheetFormatPr defaultColWidth="9.00390625" defaultRowHeight="12.75"/>
  <cols>
    <col min="1" max="1" width="3.75390625" style="0" bestFit="1" customWidth="1"/>
    <col min="2" max="2" width="22.00390625" style="0" customWidth="1"/>
    <col min="3" max="3" width="10.625" style="0" customWidth="1"/>
    <col min="4" max="4" width="10.00390625" style="0" customWidth="1"/>
    <col min="5" max="7" width="10.00390625" style="0" bestFit="1" customWidth="1"/>
    <col min="8" max="9" width="10.75390625" style="0" bestFit="1" customWidth="1"/>
    <col min="10" max="10" width="9.875" style="0" customWidth="1"/>
    <col min="11" max="12" width="9.375" style="0" bestFit="1" customWidth="1"/>
    <col min="13" max="13" width="9.75390625" style="0" customWidth="1"/>
  </cols>
  <sheetData>
    <row r="1" spans="11:12" ht="12.75">
      <c r="K1" s="1" t="s">
        <v>0</v>
      </c>
      <c r="L1" s="2" t="s">
        <v>0</v>
      </c>
    </row>
    <row r="2" spans="1:13" ht="15.75">
      <c r="A2" s="3"/>
      <c r="B2" s="3"/>
      <c r="C2" s="3"/>
      <c r="D2" s="3"/>
      <c r="E2" s="34" t="s">
        <v>0</v>
      </c>
      <c r="F2" s="34"/>
      <c r="G2" s="34"/>
      <c r="H2" s="34"/>
      <c r="I2" s="4"/>
      <c r="J2" s="4"/>
      <c r="K2" s="5" t="s">
        <v>28</v>
      </c>
      <c r="L2" s="5"/>
      <c r="M2" s="5"/>
    </row>
    <row r="3" spans="1:13" ht="15.75">
      <c r="A3" s="3"/>
      <c r="B3" s="3"/>
      <c r="C3" s="3"/>
      <c r="D3" s="3"/>
      <c r="E3" s="34" t="s">
        <v>0</v>
      </c>
      <c r="F3" s="34"/>
      <c r="G3" s="34"/>
      <c r="H3" s="34"/>
      <c r="I3" s="4"/>
      <c r="J3" s="4"/>
      <c r="K3" s="5" t="s">
        <v>35</v>
      </c>
      <c r="L3" s="5"/>
      <c r="M3" s="5"/>
    </row>
    <row r="4" spans="1:13" ht="15.75">
      <c r="A4" s="3"/>
      <c r="B4" s="3"/>
      <c r="C4" s="3"/>
      <c r="D4" s="3"/>
      <c r="E4" s="34" t="s">
        <v>0</v>
      </c>
      <c r="F4" s="34"/>
      <c r="G4" s="34"/>
      <c r="H4" s="34"/>
      <c r="I4" s="4"/>
      <c r="J4" s="4"/>
      <c r="K4" s="5" t="s">
        <v>1</v>
      </c>
      <c r="L4" s="5"/>
      <c r="M4" s="5"/>
    </row>
    <row r="5" spans="1:13" ht="15.75">
      <c r="A5" s="3"/>
      <c r="B5" s="3"/>
      <c r="C5" s="3"/>
      <c r="D5" s="3"/>
      <c r="E5" s="34" t="s">
        <v>0</v>
      </c>
      <c r="F5" s="34"/>
      <c r="G5" s="34"/>
      <c r="H5" s="34"/>
      <c r="I5" s="4"/>
      <c r="J5" s="4"/>
      <c r="K5" s="5" t="s">
        <v>36</v>
      </c>
      <c r="L5" s="5"/>
      <c r="M5" s="5"/>
    </row>
    <row r="6" spans="1:13" ht="15.75">
      <c r="A6" s="3"/>
      <c r="B6" s="3"/>
      <c r="C6" s="3"/>
      <c r="D6" s="3"/>
      <c r="E6" s="34" t="s">
        <v>0</v>
      </c>
      <c r="F6" s="34"/>
      <c r="G6" s="34"/>
      <c r="H6" s="34"/>
      <c r="I6" s="4"/>
      <c r="J6" s="4"/>
      <c r="K6" s="5" t="s">
        <v>2</v>
      </c>
      <c r="L6" s="5"/>
      <c r="M6" s="5"/>
    </row>
    <row r="7" spans="1:13" ht="15.75">
      <c r="A7" s="3"/>
      <c r="B7" s="3"/>
      <c r="C7" s="3"/>
      <c r="D7" s="3"/>
      <c r="E7" s="3"/>
      <c r="F7" s="3"/>
      <c r="G7" s="3"/>
      <c r="H7" s="4"/>
      <c r="I7" s="4"/>
      <c r="J7" s="4"/>
      <c r="K7" s="5" t="s">
        <v>29</v>
      </c>
      <c r="L7" s="5"/>
      <c r="M7" s="5"/>
    </row>
    <row r="8" spans="1:13" ht="15.75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</row>
    <row r="9" spans="1:13" ht="15.75">
      <c r="A9" s="35" t="s">
        <v>30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>
      <c r="A10" s="3"/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</row>
    <row r="11" spans="1:13" ht="12.75">
      <c r="A11" s="30" t="s">
        <v>3</v>
      </c>
      <c r="B11" s="30" t="s">
        <v>4</v>
      </c>
      <c r="C11" s="32" t="s">
        <v>31</v>
      </c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12.75">
      <c r="A12" s="31"/>
      <c r="B12" s="31"/>
      <c r="C12" s="6">
        <v>2009</v>
      </c>
      <c r="D12" s="6">
        <v>2010</v>
      </c>
      <c r="E12" s="6">
        <v>2011</v>
      </c>
      <c r="F12" s="6">
        <v>2012</v>
      </c>
      <c r="G12" s="6">
        <v>2013</v>
      </c>
      <c r="H12" s="6">
        <v>2014</v>
      </c>
      <c r="I12" s="6">
        <v>2015</v>
      </c>
      <c r="J12" s="6">
        <v>2016</v>
      </c>
      <c r="K12" s="6">
        <v>2017</v>
      </c>
      <c r="L12" s="6">
        <v>2018</v>
      </c>
      <c r="M12" s="6">
        <v>2019</v>
      </c>
    </row>
    <row r="13" spans="1:13" ht="12.75">
      <c r="A13" s="7" t="s">
        <v>5</v>
      </c>
      <c r="B13" s="7" t="s">
        <v>6</v>
      </c>
      <c r="C13" s="8"/>
      <c r="D13" s="8"/>
      <c r="E13" s="8"/>
      <c r="F13" s="8"/>
      <c r="G13" s="8"/>
      <c r="H13" s="9"/>
      <c r="I13" s="10"/>
      <c r="J13" s="10"/>
      <c r="K13" s="10"/>
      <c r="L13" s="10"/>
      <c r="M13" s="10"/>
    </row>
    <row r="14" spans="1:13" ht="24">
      <c r="A14" s="11"/>
      <c r="B14" s="7" t="s">
        <v>26</v>
      </c>
      <c r="C14" s="8">
        <v>935000</v>
      </c>
      <c r="D14" s="8">
        <v>817864</v>
      </c>
      <c r="E14" s="8">
        <v>810000</v>
      </c>
      <c r="F14" s="8">
        <v>625000</v>
      </c>
      <c r="G14" s="8">
        <v>580000</v>
      </c>
      <c r="H14" s="9">
        <v>479000</v>
      </c>
      <c r="I14" s="9">
        <v>452389</v>
      </c>
      <c r="J14" s="9">
        <v>350000</v>
      </c>
      <c r="K14" s="9">
        <v>0</v>
      </c>
      <c r="L14" s="10"/>
      <c r="M14" s="10"/>
    </row>
    <row r="15" spans="1:13" ht="36">
      <c r="A15" s="12"/>
      <c r="B15" s="7" t="s">
        <v>34</v>
      </c>
      <c r="C15" s="8">
        <v>0</v>
      </c>
      <c r="D15" s="8">
        <v>330000</v>
      </c>
      <c r="E15" s="8">
        <v>330000</v>
      </c>
      <c r="F15" s="8">
        <v>330000</v>
      </c>
      <c r="G15" s="8">
        <v>330000</v>
      </c>
      <c r="H15" s="9">
        <v>450000</v>
      </c>
      <c r="I15" s="9">
        <v>450000</v>
      </c>
      <c r="J15" s="9">
        <v>470000</v>
      </c>
      <c r="K15" s="9"/>
      <c r="L15" s="9"/>
      <c r="M15" s="9"/>
    </row>
    <row r="16" spans="1:13" ht="12.75">
      <c r="A16" s="12"/>
      <c r="B16" s="7" t="s">
        <v>7</v>
      </c>
      <c r="C16" s="8"/>
      <c r="D16" s="8"/>
      <c r="E16" s="8"/>
      <c r="F16" s="8"/>
      <c r="G16" s="8"/>
      <c r="H16" s="9"/>
      <c r="I16" s="9"/>
      <c r="J16" s="9"/>
      <c r="K16" s="9"/>
      <c r="L16" s="10"/>
      <c r="M16" s="10"/>
    </row>
    <row r="17" spans="1:13" ht="12.75">
      <c r="A17" s="12"/>
      <c r="B17" s="13" t="s">
        <v>8</v>
      </c>
      <c r="C17" s="14">
        <f>SUM(C14:C16)</f>
        <v>935000</v>
      </c>
      <c r="D17" s="14">
        <f aca="true" t="shared" si="0" ref="D17:M17">SUM(D14:D16)</f>
        <v>1147864</v>
      </c>
      <c r="E17" s="14">
        <f t="shared" si="0"/>
        <v>1140000</v>
      </c>
      <c r="F17" s="14">
        <f t="shared" si="0"/>
        <v>955000</v>
      </c>
      <c r="G17" s="14">
        <f t="shared" si="0"/>
        <v>910000</v>
      </c>
      <c r="H17" s="14">
        <f t="shared" si="0"/>
        <v>929000</v>
      </c>
      <c r="I17" s="14">
        <f t="shared" si="0"/>
        <v>902389</v>
      </c>
      <c r="J17" s="14">
        <f t="shared" si="0"/>
        <v>820000</v>
      </c>
      <c r="K17" s="14">
        <f t="shared" si="0"/>
        <v>0</v>
      </c>
      <c r="L17" s="14">
        <f t="shared" si="0"/>
        <v>0</v>
      </c>
      <c r="M17" s="14">
        <f t="shared" si="0"/>
        <v>0</v>
      </c>
    </row>
    <row r="18" spans="1:13" ht="12.75">
      <c r="A18" s="12"/>
      <c r="B18" s="7" t="s">
        <v>9</v>
      </c>
      <c r="C18" s="8"/>
      <c r="D18" s="8" t="s">
        <v>0</v>
      </c>
      <c r="E18" s="8" t="s">
        <v>0</v>
      </c>
      <c r="F18" s="8" t="s">
        <v>0</v>
      </c>
      <c r="G18" s="8" t="s">
        <v>0</v>
      </c>
      <c r="H18" s="9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</row>
    <row r="19" spans="1:13" ht="12.75">
      <c r="A19" s="7" t="s">
        <v>10</v>
      </c>
      <c r="B19" s="7" t="s">
        <v>11</v>
      </c>
      <c r="C19" s="8"/>
      <c r="D19" s="8"/>
      <c r="E19" s="8"/>
      <c r="F19" s="8"/>
      <c r="G19" s="8"/>
      <c r="H19" s="9"/>
      <c r="I19" s="10"/>
      <c r="J19" s="10"/>
      <c r="K19" s="10"/>
      <c r="L19" s="10"/>
      <c r="M19" s="10"/>
    </row>
    <row r="20" spans="1:13" ht="12.75">
      <c r="A20" s="15"/>
      <c r="B20" s="28" t="s">
        <v>27</v>
      </c>
      <c r="C20" s="16">
        <v>410900</v>
      </c>
      <c r="D20" s="16">
        <v>473400</v>
      </c>
      <c r="E20" s="16">
        <v>473400</v>
      </c>
      <c r="F20" s="16">
        <v>260400</v>
      </c>
      <c r="G20" s="16">
        <v>211400</v>
      </c>
      <c r="H20" s="17">
        <v>125000</v>
      </c>
      <c r="I20" s="17">
        <v>62500</v>
      </c>
      <c r="J20" s="18"/>
      <c r="K20" s="18"/>
      <c r="L20" s="18"/>
      <c r="M20" s="18"/>
    </row>
    <row r="21" spans="1:13" ht="36">
      <c r="A21" s="15"/>
      <c r="B21" s="7" t="s">
        <v>32</v>
      </c>
      <c r="C21" s="8">
        <v>0</v>
      </c>
      <c r="D21" s="8">
        <v>25000</v>
      </c>
      <c r="E21" s="8">
        <v>50000</v>
      </c>
      <c r="F21" s="8">
        <v>50000</v>
      </c>
      <c r="G21" s="8">
        <v>50000</v>
      </c>
      <c r="H21" s="9">
        <v>50000</v>
      </c>
      <c r="I21" s="9">
        <v>50000</v>
      </c>
      <c r="J21" s="9">
        <v>25000</v>
      </c>
      <c r="K21" s="10"/>
      <c r="L21" s="10"/>
      <c r="M21" s="10"/>
    </row>
    <row r="22" spans="1:13" ht="12.75">
      <c r="A22" s="19"/>
      <c r="B22" s="13" t="s">
        <v>12</v>
      </c>
      <c r="C22" s="14">
        <f>SUM(C20:C21)</f>
        <v>410900</v>
      </c>
      <c r="D22" s="14">
        <f aca="true" t="shared" si="1" ref="D22:M22">SUM(D20:D21)</f>
        <v>498400</v>
      </c>
      <c r="E22" s="14">
        <f t="shared" si="1"/>
        <v>523400</v>
      </c>
      <c r="F22" s="14">
        <f t="shared" si="1"/>
        <v>310400</v>
      </c>
      <c r="G22" s="14">
        <f t="shared" si="1"/>
        <v>261400</v>
      </c>
      <c r="H22" s="14">
        <f t="shared" si="1"/>
        <v>175000</v>
      </c>
      <c r="I22" s="14">
        <f t="shared" si="1"/>
        <v>112500</v>
      </c>
      <c r="J22" s="14">
        <f t="shared" si="1"/>
        <v>25000</v>
      </c>
      <c r="K22" s="14">
        <f t="shared" si="1"/>
        <v>0</v>
      </c>
      <c r="L22" s="14">
        <f t="shared" si="1"/>
        <v>0</v>
      </c>
      <c r="M22" s="14">
        <f t="shared" si="1"/>
        <v>0</v>
      </c>
    </row>
    <row r="23" spans="1:13" ht="24">
      <c r="A23" s="7" t="s">
        <v>13</v>
      </c>
      <c r="B23" s="7" t="s">
        <v>14</v>
      </c>
      <c r="C23" s="8">
        <v>245000</v>
      </c>
      <c r="D23" s="8"/>
      <c r="E23" s="8"/>
      <c r="F23" s="8"/>
      <c r="G23" s="8"/>
      <c r="H23" s="9"/>
      <c r="I23" s="10"/>
      <c r="J23" s="10"/>
      <c r="K23" s="10"/>
      <c r="L23" s="10"/>
      <c r="M23" s="10"/>
    </row>
    <row r="24" spans="1:13" ht="52.5" customHeight="1">
      <c r="A24" s="7" t="s">
        <v>15</v>
      </c>
      <c r="B24" s="7" t="s">
        <v>16</v>
      </c>
      <c r="C24" s="8"/>
      <c r="D24" s="8"/>
      <c r="E24" s="8"/>
      <c r="F24" s="8"/>
      <c r="G24" s="8"/>
      <c r="H24" s="9"/>
      <c r="I24" s="10"/>
      <c r="J24" s="10"/>
      <c r="K24" s="10"/>
      <c r="L24" s="10"/>
      <c r="M24" s="10"/>
    </row>
    <row r="25" spans="1:13" ht="16.5" customHeight="1">
      <c r="A25" s="13" t="s">
        <v>17</v>
      </c>
      <c r="B25" s="13" t="s">
        <v>18</v>
      </c>
      <c r="C25" s="14">
        <f aca="true" t="shared" si="2" ref="C25:M25">C22+C17</f>
        <v>1345900</v>
      </c>
      <c r="D25" s="14">
        <f t="shared" si="2"/>
        <v>1646264</v>
      </c>
      <c r="E25" s="14">
        <f t="shared" si="2"/>
        <v>1663400</v>
      </c>
      <c r="F25" s="14">
        <f t="shared" si="2"/>
        <v>1265400</v>
      </c>
      <c r="G25" s="14">
        <f t="shared" si="2"/>
        <v>1171400</v>
      </c>
      <c r="H25" s="14">
        <f t="shared" si="2"/>
        <v>1104000</v>
      </c>
      <c r="I25" s="14">
        <f t="shared" si="2"/>
        <v>1014889</v>
      </c>
      <c r="J25" s="14">
        <f t="shared" si="2"/>
        <v>845000</v>
      </c>
      <c r="K25" s="14">
        <f t="shared" si="2"/>
        <v>0</v>
      </c>
      <c r="L25" s="14">
        <f t="shared" si="2"/>
        <v>0</v>
      </c>
      <c r="M25" s="14">
        <f t="shared" si="2"/>
        <v>0</v>
      </c>
    </row>
    <row r="26" spans="1:13" ht="12.75">
      <c r="A26" s="30" t="s">
        <v>3</v>
      </c>
      <c r="B26" s="30" t="s">
        <v>4</v>
      </c>
      <c r="C26" s="32" t="s">
        <v>31</v>
      </c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2.75">
      <c r="A27" s="31"/>
      <c r="B27" s="31"/>
      <c r="C27" s="6">
        <v>2009</v>
      </c>
      <c r="D27" s="6">
        <v>2010</v>
      </c>
      <c r="E27" s="6">
        <v>2011</v>
      </c>
      <c r="F27" s="6">
        <v>2012</v>
      </c>
      <c r="G27" s="6">
        <v>2013</v>
      </c>
      <c r="H27" s="6">
        <v>2014</v>
      </c>
      <c r="I27" s="6">
        <v>2015</v>
      </c>
      <c r="J27" s="6">
        <v>2016</v>
      </c>
      <c r="K27" s="6">
        <v>2017</v>
      </c>
      <c r="L27" s="6">
        <v>2018</v>
      </c>
      <c r="M27" s="6">
        <v>2019</v>
      </c>
    </row>
    <row r="28" spans="1:13" ht="12.75">
      <c r="A28" s="7" t="s">
        <v>19</v>
      </c>
      <c r="B28" s="7" t="s">
        <v>20</v>
      </c>
      <c r="C28" s="8">
        <v>245000</v>
      </c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2.75">
      <c r="A29" s="20" t="s">
        <v>21</v>
      </c>
      <c r="B29" s="20" t="s">
        <v>22</v>
      </c>
      <c r="C29" s="21">
        <v>400000</v>
      </c>
      <c r="D29" s="21">
        <v>306000</v>
      </c>
      <c r="E29" s="21">
        <v>260000</v>
      </c>
      <c r="F29" s="21">
        <v>205000</v>
      </c>
      <c r="G29" s="21">
        <v>161000</v>
      </c>
      <c r="H29" s="22">
        <v>123000</v>
      </c>
      <c r="I29" s="22">
        <v>91000</v>
      </c>
      <c r="J29" s="22">
        <v>66000</v>
      </c>
      <c r="K29" s="22"/>
      <c r="L29" s="22"/>
      <c r="M29" s="22"/>
    </row>
    <row r="30" spans="1:13" ht="12.75">
      <c r="A30" s="23" t="s">
        <v>23</v>
      </c>
      <c r="B30" s="23" t="s">
        <v>24</v>
      </c>
      <c r="C30" s="24">
        <f>C29+C28+C25</f>
        <v>1990900</v>
      </c>
      <c r="D30" s="24">
        <f aca="true" t="shared" si="3" ref="D30:M30">D29+D28+D25</f>
        <v>1952264</v>
      </c>
      <c r="E30" s="24">
        <f t="shared" si="3"/>
        <v>1923400</v>
      </c>
      <c r="F30" s="24">
        <f t="shared" si="3"/>
        <v>1470400</v>
      </c>
      <c r="G30" s="24">
        <f t="shared" si="3"/>
        <v>1332400</v>
      </c>
      <c r="H30" s="24">
        <f t="shared" si="3"/>
        <v>1227000</v>
      </c>
      <c r="I30" s="24">
        <f t="shared" si="3"/>
        <v>1105889</v>
      </c>
      <c r="J30" s="24">
        <f t="shared" si="3"/>
        <v>911000</v>
      </c>
      <c r="K30" s="24">
        <f t="shared" si="3"/>
        <v>0</v>
      </c>
      <c r="L30" s="24">
        <f t="shared" si="3"/>
        <v>0</v>
      </c>
      <c r="M30" s="24">
        <f t="shared" si="3"/>
        <v>0</v>
      </c>
    </row>
    <row r="31" spans="1:13" ht="24">
      <c r="A31" s="25" t="s">
        <v>25</v>
      </c>
      <c r="B31" s="25" t="s">
        <v>33</v>
      </c>
      <c r="C31" s="29">
        <v>0.0977</v>
      </c>
      <c r="D31" s="29">
        <v>0.0902</v>
      </c>
      <c r="E31" s="29">
        <v>0.0874</v>
      </c>
      <c r="F31" s="29">
        <v>0.0659</v>
      </c>
      <c r="G31" s="29">
        <v>0.0592</v>
      </c>
      <c r="H31" s="29">
        <v>0.0545</v>
      </c>
      <c r="I31" s="29">
        <v>0.0491</v>
      </c>
      <c r="J31" s="29">
        <v>0.0404</v>
      </c>
      <c r="K31" s="29"/>
      <c r="L31" s="29"/>
      <c r="M31" s="29"/>
    </row>
    <row r="32" spans="1:7" ht="12.75">
      <c r="A32" s="26"/>
      <c r="B32" s="26"/>
      <c r="C32" s="27"/>
      <c r="D32" s="27"/>
      <c r="E32" s="27"/>
      <c r="F32" s="27"/>
      <c r="G32" s="27"/>
    </row>
    <row r="33" spans="1:7" ht="12.75">
      <c r="A33" s="26"/>
      <c r="B33" s="26" t="s">
        <v>0</v>
      </c>
      <c r="C33" s="27"/>
      <c r="D33" s="27"/>
      <c r="E33" s="27"/>
      <c r="F33" s="27"/>
      <c r="G33" s="27"/>
    </row>
    <row r="34" ht="12.75" customHeight="1"/>
  </sheetData>
  <sheetProtection/>
  <mergeCells count="12">
    <mergeCell ref="E2:H2"/>
    <mergeCell ref="E3:H3"/>
    <mergeCell ref="E4:H4"/>
    <mergeCell ref="E5:H5"/>
    <mergeCell ref="A26:A27"/>
    <mergeCell ref="B26:B27"/>
    <mergeCell ref="C26:M26"/>
    <mergeCell ref="E6:H6"/>
    <mergeCell ref="A9:M9"/>
    <mergeCell ref="A11:A12"/>
    <mergeCell ref="B11:B12"/>
    <mergeCell ref="C11:M11"/>
  </mergeCells>
  <printOptions/>
  <pageMargins left="0.1968503937007874" right="0.1968503937007874" top="0.984251968503937" bottom="0.984251968503937" header="0.5118110236220472" footer="0.5118110236220472"/>
  <pageSetup firstPageNumber="48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2008-12-30T13:28:12Z</cp:lastPrinted>
  <dcterms:created xsi:type="dcterms:W3CDTF">2006-11-13T10:51:08Z</dcterms:created>
  <dcterms:modified xsi:type="dcterms:W3CDTF">2008-12-30T13:28:15Z</dcterms:modified>
  <cp:category/>
  <cp:version/>
  <cp:contentType/>
  <cp:contentStatus/>
</cp:coreProperties>
</file>