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0500" windowHeight="481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<sst xmlns="http://schemas.openxmlformats.org/spreadsheetml/2006/main" count="50" uniqueCount="47">
  <si>
    <t>Dz.</t>
  </si>
  <si>
    <t>Rozdz.</t>
  </si>
  <si>
    <t>Treść</t>
  </si>
  <si>
    <t>§</t>
  </si>
  <si>
    <t>Zwiększenie</t>
  </si>
  <si>
    <t>Zmniejszenie</t>
  </si>
  <si>
    <t>Plan po zmianie</t>
  </si>
  <si>
    <t>Wynagrodzenia bezosobowe</t>
  </si>
  <si>
    <t>Załącznik Nr 2</t>
  </si>
  <si>
    <t>Wójta Gminy Chełmża</t>
  </si>
  <si>
    <t>Plan wydatków</t>
  </si>
  <si>
    <t xml:space="preserve">budżetowych na 2009 rok </t>
  </si>
  <si>
    <t xml:space="preserve">Plan na 2009 </t>
  </si>
  <si>
    <t>Ogółem</t>
  </si>
  <si>
    <t>RAZEM WYDATKI</t>
  </si>
  <si>
    <t>GOSPODARKA MIESZKANIOWA</t>
  </si>
  <si>
    <t>Gospodarka gruntami i nieruchomościami</t>
  </si>
  <si>
    <t>Zakup usług pozostalych</t>
  </si>
  <si>
    <t>zmieniający Uchwałę Nr XLVIII/323/09</t>
  </si>
  <si>
    <t xml:space="preserve">z dnia 18 grudnia 2009 r. </t>
  </si>
  <si>
    <t>Kary i odszkodowania wypłacone na rzecz osób prawnych i innych jednostek organizacyjnych</t>
  </si>
  <si>
    <t>BEZPIECZEŃSTWO PUBLICZNE I OCHRONA PRZECIWPOŻAROWA</t>
  </si>
  <si>
    <t>Straż miejska</t>
  </si>
  <si>
    <t>Zakup usług zdrowotnych</t>
  </si>
  <si>
    <t>Zakup usług remontowych</t>
  </si>
  <si>
    <t>EDUKACYJNA OPIEKA WYCHOWAWCZA</t>
  </si>
  <si>
    <t>Pomoc materialna dla uczniów</t>
  </si>
  <si>
    <t>Stypendia dla uczniów</t>
  </si>
  <si>
    <t>Inne formy pomocy dla uczniów</t>
  </si>
  <si>
    <t>z dnia 27 stycznia 2010</t>
  </si>
  <si>
    <t>do Zarządzenia Nr 4/10</t>
  </si>
  <si>
    <t>Zakup materiałów i wyposażenia</t>
  </si>
  <si>
    <t>Zakup energii</t>
  </si>
  <si>
    <t>KULTURA FIZYCZNA I SPORT</t>
  </si>
  <si>
    <t>Pozostała działalność(w tym: sport gminny 23.000 + animator sportu 42.000)</t>
  </si>
  <si>
    <t>Składki na ubezpieczenia społeczne</t>
  </si>
  <si>
    <t>Składki na Fundusz Pracy</t>
  </si>
  <si>
    <t>Zakup usług remontowych (w tym: remont dachu SP Kończewice 45.000; 5 x 20.000</t>
  </si>
  <si>
    <t>Zakup usług remontowych (w tym: remont dachu Gimnazjum Pluskowęsy 30.000; 2 x 20.000; pozostałe 5.000)</t>
  </si>
  <si>
    <t>OŚWIATA I WYCHOWANIE</t>
  </si>
  <si>
    <t>Szkoły podstawowe</t>
  </si>
  <si>
    <t>Gimnazja</t>
  </si>
  <si>
    <t>KULTURA I OCHRONA DZIEDZICTWA NARODOWEGO</t>
  </si>
  <si>
    <r>
      <t xml:space="preserve">Domy i ośrodki kultury, świetlice i kluby </t>
    </r>
    <r>
      <rPr>
        <sz val="11"/>
        <color indexed="8"/>
        <rFont val="Times New Roman"/>
        <family val="1"/>
      </rPr>
      <t>(w tym: Fundusz Sołecki 130.276)</t>
    </r>
  </si>
  <si>
    <t>TRANSPORT I ŁĄCZNOŚĆ</t>
  </si>
  <si>
    <r>
      <t xml:space="preserve">Drogi publiczne gminne </t>
    </r>
    <r>
      <rPr>
        <sz val="11"/>
        <color indexed="8"/>
        <rFont val="Times New Roman"/>
        <family val="1"/>
      </rPr>
      <t>(Fundusz Sołecki 25.377)</t>
    </r>
  </si>
  <si>
    <t>Zakup usług pozostałych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</si>
</sst>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8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/>
      <right style="thin"/>
      <top style="double"/>
      <bottom style="double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1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3" fontId="2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3" fillId="0" borderId="12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3" fontId="3" fillId="0" borderId="13" xfId="0" applyNumberFormat="1" applyFont="1" applyFill="1" applyBorder="1" applyAlignment="1">
      <alignment/>
    </xf>
    <xf numFmtId="0" fontId="3" fillId="0" borderId="14" xfId="0" applyFont="1" applyFill="1" applyBorder="1" applyAlignment="1">
      <alignment/>
    </xf>
    <xf numFmtId="3" fontId="3" fillId="0" borderId="14" xfId="0" applyNumberFormat="1" applyFont="1" applyFill="1" applyBorder="1" applyAlignment="1">
      <alignment/>
    </xf>
    <xf numFmtId="3" fontId="3" fillId="33" borderId="14" xfId="0" applyNumberFormat="1" applyFont="1" applyFill="1" applyBorder="1" applyAlignment="1">
      <alignment/>
    </xf>
    <xf numFmtId="3" fontId="3" fillId="0" borderId="14" xfId="0" applyNumberFormat="1" applyFont="1" applyBorder="1" applyAlignment="1">
      <alignment/>
    </xf>
    <xf numFmtId="0" fontId="5" fillId="0" borderId="12" xfId="0" applyFont="1" applyFill="1" applyBorder="1" applyAlignment="1">
      <alignment horizontal="center" vertical="center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3" fontId="2" fillId="0" borderId="11" xfId="0" applyNumberFormat="1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 horizontal="left" wrapText="1"/>
    </xf>
    <xf numFmtId="0" fontId="2" fillId="0" borderId="10" xfId="0" applyFont="1" applyFill="1" applyBorder="1" applyAlignment="1">
      <alignment horizontal="center" vertical="center" wrapText="1"/>
    </xf>
    <xf numFmtId="3" fontId="2" fillId="0" borderId="13" xfId="0" applyNumberFormat="1" applyFont="1" applyFill="1" applyBorder="1" applyAlignment="1">
      <alignment/>
    </xf>
    <xf numFmtId="0" fontId="2" fillId="0" borderId="13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22" xfId="0" applyFont="1" applyFill="1" applyBorder="1" applyAlignment="1">
      <alignment horizontal="center" wrapText="1"/>
    </xf>
    <xf numFmtId="0" fontId="3" fillId="0" borderId="23" xfId="0" applyFont="1" applyFill="1" applyBorder="1" applyAlignment="1">
      <alignment horizontal="center" wrapText="1"/>
    </xf>
    <xf numFmtId="0" fontId="3" fillId="0" borderId="24" xfId="0" applyFont="1" applyFill="1" applyBorder="1" applyAlignment="1">
      <alignment horizontal="center" wrapText="1"/>
    </xf>
    <xf numFmtId="0" fontId="3" fillId="0" borderId="22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33" borderId="22" xfId="0" applyFont="1" applyFill="1" applyBorder="1" applyAlignment="1">
      <alignment horizontal="center"/>
    </xf>
    <xf numFmtId="0" fontId="3" fillId="33" borderId="23" xfId="0" applyFont="1" applyFill="1" applyBorder="1" applyAlignment="1">
      <alignment horizontal="center"/>
    </xf>
    <xf numFmtId="0" fontId="3" fillId="33" borderId="24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tabSelected="1" zoomScalePageLayoutView="0" workbookViewId="0" topLeftCell="A25">
      <selection activeCell="B30" sqref="B30"/>
    </sheetView>
  </sheetViews>
  <sheetFormatPr defaultColWidth="8.796875" defaultRowHeight="14.25"/>
  <cols>
    <col min="1" max="1" width="4.09765625" style="0" customWidth="1"/>
    <col min="2" max="2" width="5.69921875" style="0" customWidth="1"/>
    <col min="3" max="3" width="4.8984375" style="0" customWidth="1"/>
    <col min="4" max="4" width="23.8984375" style="0" customWidth="1"/>
    <col min="5" max="5" width="10.19921875" style="0" customWidth="1"/>
    <col min="6" max="6" width="9.8984375" style="0" customWidth="1"/>
    <col min="7" max="7" width="9.3984375" style="0" customWidth="1"/>
    <col min="8" max="8" width="9.8984375" style="0" customWidth="1"/>
  </cols>
  <sheetData>
    <row r="1" spans="1:8" ht="14.25">
      <c r="A1" s="4"/>
      <c r="B1" s="4"/>
      <c r="C1" s="4"/>
      <c r="D1" s="4"/>
      <c r="E1" s="4"/>
      <c r="F1" s="5" t="s">
        <v>8</v>
      </c>
      <c r="G1" s="5"/>
      <c r="H1" s="5"/>
    </row>
    <row r="2" spans="1:8" ht="14.25">
      <c r="A2" s="4"/>
      <c r="B2" s="4"/>
      <c r="C2" s="4"/>
      <c r="D2" s="4"/>
      <c r="E2" s="4"/>
      <c r="F2" s="5" t="s">
        <v>30</v>
      </c>
      <c r="G2" s="5"/>
      <c r="H2" s="5"/>
    </row>
    <row r="3" spans="1:8" ht="14.25">
      <c r="A3" s="4"/>
      <c r="B3" s="4"/>
      <c r="C3" s="4"/>
      <c r="D3" s="4"/>
      <c r="E3" s="4"/>
      <c r="F3" s="5" t="s">
        <v>9</v>
      </c>
      <c r="G3" s="5"/>
      <c r="H3" s="5"/>
    </row>
    <row r="4" spans="1:8" ht="14.25">
      <c r="A4" s="4"/>
      <c r="B4" s="4"/>
      <c r="C4" s="4"/>
      <c r="D4" s="4"/>
      <c r="E4" s="4"/>
      <c r="F4" s="5" t="s">
        <v>29</v>
      </c>
      <c r="G4" s="5"/>
      <c r="H4" s="5"/>
    </row>
    <row r="5" spans="1:8" ht="14.25">
      <c r="A5" s="4"/>
      <c r="B5" s="4"/>
      <c r="C5" s="4"/>
      <c r="D5" s="4"/>
      <c r="E5" s="4"/>
      <c r="F5" s="5" t="s">
        <v>18</v>
      </c>
      <c r="G5" s="5"/>
      <c r="H5" s="5"/>
    </row>
    <row r="6" spans="1:8" ht="14.25">
      <c r="A6" s="4"/>
      <c r="B6" s="4"/>
      <c r="C6" s="4"/>
      <c r="D6" s="4"/>
      <c r="E6" s="4"/>
      <c r="F6" s="5" t="s">
        <v>19</v>
      </c>
      <c r="G6" s="5"/>
      <c r="H6" s="5"/>
    </row>
    <row r="7" spans="1:8" ht="15">
      <c r="A7" s="6"/>
      <c r="B7" s="6"/>
      <c r="C7" s="6"/>
      <c r="D7" s="6"/>
      <c r="E7" s="6"/>
      <c r="F7" s="6"/>
      <c r="G7" s="6"/>
      <c r="H7" s="6"/>
    </row>
    <row r="8" spans="1:8" ht="14.25">
      <c r="A8" s="32" t="s">
        <v>10</v>
      </c>
      <c r="B8" s="32"/>
      <c r="C8" s="32"/>
      <c r="D8" s="32"/>
      <c r="E8" s="32"/>
      <c r="F8" s="32"/>
      <c r="G8" s="32"/>
      <c r="H8" s="32"/>
    </row>
    <row r="9" spans="1:8" ht="14.25">
      <c r="A9" s="32" t="s">
        <v>11</v>
      </c>
      <c r="B9" s="32"/>
      <c r="C9" s="32"/>
      <c r="D9" s="32"/>
      <c r="E9" s="32"/>
      <c r="F9" s="32"/>
      <c r="G9" s="32"/>
      <c r="H9" s="32"/>
    </row>
    <row r="11" spans="1:8" ht="38.25" customHeight="1" thickBot="1">
      <c r="A11" s="9" t="s">
        <v>0</v>
      </c>
      <c r="B11" s="10" t="s">
        <v>1</v>
      </c>
      <c r="C11" s="10" t="s">
        <v>3</v>
      </c>
      <c r="D11" s="10" t="s">
        <v>2</v>
      </c>
      <c r="E11" s="11" t="s">
        <v>12</v>
      </c>
      <c r="F11" s="19" t="s">
        <v>4</v>
      </c>
      <c r="G11" s="19" t="s">
        <v>5</v>
      </c>
      <c r="H11" s="11" t="s">
        <v>6</v>
      </c>
    </row>
    <row r="12" spans="1:8" ht="15.75" thickBot="1" thickTop="1">
      <c r="A12" s="15">
        <v>600</v>
      </c>
      <c r="B12" s="36" t="s">
        <v>44</v>
      </c>
      <c r="C12" s="37"/>
      <c r="D12" s="38"/>
      <c r="E12" s="16">
        <v>1722111</v>
      </c>
      <c r="F12" s="16">
        <f>F13</f>
        <v>6000</v>
      </c>
      <c r="G12" s="16">
        <f>G13</f>
        <v>6000</v>
      </c>
      <c r="H12" s="16">
        <f>E12+F12-G12</f>
        <v>1722111</v>
      </c>
    </row>
    <row r="13" spans="1:8" ht="29.25" customHeight="1" thickTop="1">
      <c r="A13" s="12"/>
      <c r="B13" s="13">
        <v>60016</v>
      </c>
      <c r="C13" s="30" t="s">
        <v>45</v>
      </c>
      <c r="D13" s="31"/>
      <c r="E13" s="14">
        <v>879000</v>
      </c>
      <c r="F13" s="14">
        <f>F14+F15</f>
        <v>6000</v>
      </c>
      <c r="G13" s="14">
        <f>G14+G15</f>
        <v>6000</v>
      </c>
      <c r="H13" s="14">
        <f>E13+F13-G13</f>
        <v>879000</v>
      </c>
    </row>
    <row r="14" spans="1:8" ht="21.75" customHeight="1">
      <c r="A14" s="12"/>
      <c r="B14" s="12"/>
      <c r="C14" s="25">
        <v>4270</v>
      </c>
      <c r="D14" s="28" t="s">
        <v>24</v>
      </c>
      <c r="E14" s="26">
        <v>100000</v>
      </c>
      <c r="F14" s="26"/>
      <c r="G14" s="26">
        <v>6000</v>
      </c>
      <c r="H14" s="26">
        <f>E14+F14-G14</f>
        <v>94000</v>
      </c>
    </row>
    <row r="15" spans="1:8" ht="20.25" customHeight="1" thickBot="1">
      <c r="A15" s="12"/>
      <c r="B15" s="12"/>
      <c r="C15" s="27">
        <v>4300</v>
      </c>
      <c r="D15" s="28" t="s">
        <v>46</v>
      </c>
      <c r="E15" s="26">
        <v>70000</v>
      </c>
      <c r="F15" s="26">
        <v>6000</v>
      </c>
      <c r="G15" s="26"/>
      <c r="H15" s="26">
        <f>E15+F15</f>
        <v>76000</v>
      </c>
    </row>
    <row r="16" spans="1:8" ht="15.75" thickBot="1" thickTop="1">
      <c r="A16" s="15">
        <v>700</v>
      </c>
      <c r="B16" s="36" t="s">
        <v>15</v>
      </c>
      <c r="C16" s="37"/>
      <c r="D16" s="38"/>
      <c r="E16" s="16">
        <v>356400</v>
      </c>
      <c r="F16" s="16">
        <f>F17</f>
        <v>3170</v>
      </c>
      <c r="G16" s="16">
        <f>G17</f>
        <v>3170</v>
      </c>
      <c r="H16" s="16">
        <f>E16+F16-G16</f>
        <v>356400</v>
      </c>
    </row>
    <row r="17" spans="1:8" ht="29.25" customHeight="1" thickTop="1">
      <c r="A17" s="12"/>
      <c r="B17" s="13">
        <v>70005</v>
      </c>
      <c r="C17" s="30" t="s">
        <v>16</v>
      </c>
      <c r="D17" s="31"/>
      <c r="E17" s="14">
        <v>356400</v>
      </c>
      <c r="F17" s="14">
        <f>F20+F21+F22+F18+F19</f>
        <v>3170</v>
      </c>
      <c r="G17" s="14">
        <f>G20+G21</f>
        <v>3170</v>
      </c>
      <c r="H17" s="14">
        <f>E17+F17-G17</f>
        <v>356400</v>
      </c>
    </row>
    <row r="18" spans="1:8" ht="30" customHeight="1">
      <c r="A18" s="12"/>
      <c r="B18" s="12"/>
      <c r="C18" s="25">
        <v>4110</v>
      </c>
      <c r="D18" s="28" t="s">
        <v>35</v>
      </c>
      <c r="E18" s="26">
        <v>0</v>
      </c>
      <c r="F18" s="26">
        <v>25</v>
      </c>
      <c r="G18" s="26"/>
      <c r="H18" s="26">
        <f>E18+F18</f>
        <v>25</v>
      </c>
    </row>
    <row r="19" spans="1:8" ht="20.25" customHeight="1">
      <c r="A19" s="12"/>
      <c r="B19" s="12"/>
      <c r="C19" s="27">
        <v>4120</v>
      </c>
      <c r="D19" s="28" t="s">
        <v>36</v>
      </c>
      <c r="E19" s="26">
        <v>0</v>
      </c>
      <c r="F19" s="26">
        <v>5</v>
      </c>
      <c r="G19" s="26"/>
      <c r="H19" s="26">
        <f>E19+F19</f>
        <v>5</v>
      </c>
    </row>
    <row r="20" spans="1:8" ht="20.25" customHeight="1">
      <c r="A20" s="7"/>
      <c r="B20" s="7"/>
      <c r="C20" s="1">
        <v>4170</v>
      </c>
      <c r="D20" s="2" t="s">
        <v>7</v>
      </c>
      <c r="E20" s="3">
        <v>0</v>
      </c>
      <c r="F20" s="3">
        <v>940</v>
      </c>
      <c r="G20" s="3"/>
      <c r="H20" s="3">
        <f>E20+F20-G20</f>
        <v>940</v>
      </c>
    </row>
    <row r="21" spans="1:8" ht="20.25" customHeight="1">
      <c r="A21" s="7"/>
      <c r="B21" s="7"/>
      <c r="C21" s="1">
        <v>4300</v>
      </c>
      <c r="D21" s="2" t="s">
        <v>17</v>
      </c>
      <c r="E21" s="3">
        <v>54400</v>
      </c>
      <c r="F21" s="3"/>
      <c r="G21" s="3">
        <v>3170</v>
      </c>
      <c r="H21" s="3">
        <f>E21+F21-G21</f>
        <v>51230</v>
      </c>
    </row>
    <row r="22" spans="1:8" ht="60" customHeight="1" thickBot="1">
      <c r="A22" s="20"/>
      <c r="B22" s="21"/>
      <c r="C22" s="23">
        <v>4600</v>
      </c>
      <c r="D22" s="24" t="s">
        <v>20</v>
      </c>
      <c r="E22" s="22">
        <v>0</v>
      </c>
      <c r="F22" s="22">
        <v>2200</v>
      </c>
      <c r="G22" s="22"/>
      <c r="H22" s="22">
        <f>E22+F22</f>
        <v>2200</v>
      </c>
    </row>
    <row r="23" spans="1:8" ht="33.75" customHeight="1" thickBot="1" thickTop="1">
      <c r="A23" s="15">
        <v>754</v>
      </c>
      <c r="B23" s="33" t="s">
        <v>21</v>
      </c>
      <c r="C23" s="34"/>
      <c r="D23" s="35"/>
      <c r="E23" s="16">
        <v>406530</v>
      </c>
      <c r="F23" s="16">
        <f>F24</f>
        <v>35</v>
      </c>
      <c r="G23" s="16">
        <f>G24</f>
        <v>35</v>
      </c>
      <c r="H23" s="16">
        <f aca="true" t="shared" si="0" ref="H23:H45">E23+F23-G23</f>
        <v>406530</v>
      </c>
    </row>
    <row r="24" spans="1:8" ht="21" customHeight="1" thickTop="1">
      <c r="A24" s="12"/>
      <c r="B24" s="13">
        <v>75416</v>
      </c>
      <c r="C24" s="30" t="s">
        <v>22</v>
      </c>
      <c r="D24" s="31"/>
      <c r="E24" s="14">
        <v>200000</v>
      </c>
      <c r="F24" s="14">
        <f>F25+F26</f>
        <v>35</v>
      </c>
      <c r="G24" s="14">
        <f>G25+G26</f>
        <v>35</v>
      </c>
      <c r="H24" s="14">
        <f t="shared" si="0"/>
        <v>200000</v>
      </c>
    </row>
    <row r="25" spans="1:8" ht="20.25" customHeight="1">
      <c r="A25" s="7"/>
      <c r="B25" s="8"/>
      <c r="C25" s="1">
        <v>4280</v>
      </c>
      <c r="D25" s="2" t="s">
        <v>23</v>
      </c>
      <c r="E25" s="3">
        <v>0</v>
      </c>
      <c r="F25" s="3">
        <v>35</v>
      </c>
      <c r="G25" s="3"/>
      <c r="H25" s="3">
        <f t="shared" si="0"/>
        <v>35</v>
      </c>
    </row>
    <row r="26" spans="1:8" ht="20.25" customHeight="1" thickBot="1">
      <c r="A26" s="7"/>
      <c r="B26" s="7"/>
      <c r="C26" s="1">
        <v>4270</v>
      </c>
      <c r="D26" s="2" t="s">
        <v>24</v>
      </c>
      <c r="E26" s="3">
        <v>4000</v>
      </c>
      <c r="F26" s="3"/>
      <c r="G26" s="3">
        <v>35</v>
      </c>
      <c r="H26" s="3">
        <f t="shared" si="0"/>
        <v>3965</v>
      </c>
    </row>
    <row r="27" spans="1:8" ht="33.75" customHeight="1" thickBot="1" thickTop="1">
      <c r="A27" s="15">
        <v>801</v>
      </c>
      <c r="B27" s="33" t="s">
        <v>39</v>
      </c>
      <c r="C27" s="34"/>
      <c r="D27" s="35"/>
      <c r="E27" s="16">
        <v>9830250</v>
      </c>
      <c r="F27" s="16">
        <f>F28+F30</f>
        <v>5000</v>
      </c>
      <c r="G27" s="16">
        <f>G30</f>
        <v>5000</v>
      </c>
      <c r="H27" s="16">
        <f t="shared" si="0"/>
        <v>9830250</v>
      </c>
    </row>
    <row r="28" spans="1:8" ht="21" customHeight="1" thickTop="1">
      <c r="A28" s="12"/>
      <c r="B28" s="13">
        <v>80101</v>
      </c>
      <c r="C28" s="30" t="s">
        <v>40</v>
      </c>
      <c r="D28" s="31"/>
      <c r="E28" s="14">
        <v>5245850</v>
      </c>
      <c r="F28" s="14">
        <f>F29</f>
        <v>5000</v>
      </c>
      <c r="G28" s="14">
        <f>G29</f>
        <v>0</v>
      </c>
      <c r="H28" s="14">
        <f t="shared" si="0"/>
        <v>5250850</v>
      </c>
    </row>
    <row r="29" spans="1:8" ht="49.5" customHeight="1">
      <c r="A29" s="7"/>
      <c r="B29" s="8"/>
      <c r="C29" s="8">
        <v>4270</v>
      </c>
      <c r="D29" s="29" t="s">
        <v>37</v>
      </c>
      <c r="E29" s="3">
        <v>156000</v>
      </c>
      <c r="F29" s="3">
        <v>5000</v>
      </c>
      <c r="G29" s="3"/>
      <c r="H29" s="3">
        <f t="shared" si="0"/>
        <v>161000</v>
      </c>
    </row>
    <row r="30" spans="1:8" ht="21" customHeight="1">
      <c r="A30" s="12"/>
      <c r="B30" s="47">
        <v>80110</v>
      </c>
      <c r="C30" s="45" t="s">
        <v>41</v>
      </c>
      <c r="D30" s="46"/>
      <c r="E30" s="14">
        <v>2746400</v>
      </c>
      <c r="F30" s="14">
        <f>F31</f>
        <v>0</v>
      </c>
      <c r="G30" s="14">
        <f>G31</f>
        <v>5000</v>
      </c>
      <c r="H30" s="14">
        <f t="shared" si="0"/>
        <v>2741400</v>
      </c>
    </row>
    <row r="31" spans="1:8" ht="64.5" customHeight="1" thickBot="1">
      <c r="A31" s="7"/>
      <c r="B31" s="8"/>
      <c r="C31" s="1">
        <v>4270</v>
      </c>
      <c r="D31" s="2" t="s">
        <v>38</v>
      </c>
      <c r="E31" s="3">
        <v>91500</v>
      </c>
      <c r="F31" s="3"/>
      <c r="G31" s="3">
        <v>5000</v>
      </c>
      <c r="H31" s="3">
        <f t="shared" si="0"/>
        <v>86500</v>
      </c>
    </row>
    <row r="32" spans="1:8" ht="33.75" customHeight="1" thickBot="1" thickTop="1">
      <c r="A32" s="15">
        <v>854</v>
      </c>
      <c r="B32" s="33" t="s">
        <v>25</v>
      </c>
      <c r="C32" s="34"/>
      <c r="D32" s="35"/>
      <c r="E32" s="16">
        <v>104000</v>
      </c>
      <c r="F32" s="16">
        <f>F33</f>
        <v>32000</v>
      </c>
      <c r="G32" s="16">
        <f>G33</f>
        <v>32000</v>
      </c>
      <c r="H32" s="16">
        <f t="shared" si="0"/>
        <v>104000</v>
      </c>
    </row>
    <row r="33" spans="1:8" ht="21" customHeight="1" thickTop="1">
      <c r="A33" s="12"/>
      <c r="B33" s="13">
        <v>85415</v>
      </c>
      <c r="C33" s="30" t="s">
        <v>26</v>
      </c>
      <c r="D33" s="31"/>
      <c r="E33" s="14">
        <v>34870</v>
      </c>
      <c r="F33" s="14">
        <f>F34+F35</f>
        <v>32000</v>
      </c>
      <c r="G33" s="14">
        <f>G34+G35</f>
        <v>32000</v>
      </c>
      <c r="H33" s="14">
        <f t="shared" si="0"/>
        <v>34870</v>
      </c>
    </row>
    <row r="34" spans="1:8" ht="20.25" customHeight="1">
      <c r="A34" s="7"/>
      <c r="B34" s="8"/>
      <c r="C34" s="1">
        <v>3240</v>
      </c>
      <c r="D34" s="2" t="s">
        <v>27</v>
      </c>
      <c r="E34" s="3">
        <v>0</v>
      </c>
      <c r="F34" s="3">
        <v>32000</v>
      </c>
      <c r="G34" s="3"/>
      <c r="H34" s="3">
        <f t="shared" si="0"/>
        <v>32000</v>
      </c>
    </row>
    <row r="35" spans="1:8" ht="31.5" customHeight="1" thickBot="1">
      <c r="A35" s="7"/>
      <c r="B35" s="7"/>
      <c r="C35" s="1">
        <v>3260</v>
      </c>
      <c r="D35" s="2" t="s">
        <v>28</v>
      </c>
      <c r="E35" s="3">
        <v>32000</v>
      </c>
      <c r="F35" s="3"/>
      <c r="G35" s="3">
        <v>32000</v>
      </c>
      <c r="H35" s="3">
        <f t="shared" si="0"/>
        <v>0</v>
      </c>
    </row>
    <row r="36" spans="1:8" ht="33.75" customHeight="1" thickBot="1" thickTop="1">
      <c r="A36" s="15">
        <v>921</v>
      </c>
      <c r="B36" s="33" t="s">
        <v>42</v>
      </c>
      <c r="C36" s="34"/>
      <c r="D36" s="35"/>
      <c r="E36" s="16">
        <v>885276</v>
      </c>
      <c r="F36" s="16">
        <f>F37</f>
        <v>1000</v>
      </c>
      <c r="G36" s="16">
        <f>G37</f>
        <v>1000</v>
      </c>
      <c r="H36" s="16">
        <f t="shared" si="0"/>
        <v>885276</v>
      </c>
    </row>
    <row r="37" spans="1:8" ht="47.25" customHeight="1" thickTop="1">
      <c r="A37" s="12"/>
      <c r="B37" s="13">
        <v>92109</v>
      </c>
      <c r="C37" s="30" t="s">
        <v>43</v>
      </c>
      <c r="D37" s="31"/>
      <c r="E37" s="14">
        <v>425276</v>
      </c>
      <c r="F37" s="14">
        <f>F38+F39</f>
        <v>1000</v>
      </c>
      <c r="G37" s="14">
        <f>G38+G39</f>
        <v>1000</v>
      </c>
      <c r="H37" s="14">
        <f t="shared" si="0"/>
        <v>425276</v>
      </c>
    </row>
    <row r="38" spans="1:8" ht="28.5" customHeight="1">
      <c r="A38" s="7"/>
      <c r="B38" s="8"/>
      <c r="C38" s="1">
        <v>4210</v>
      </c>
      <c r="D38" s="2" t="s">
        <v>31</v>
      </c>
      <c r="E38" s="3">
        <v>100868</v>
      </c>
      <c r="F38" s="3"/>
      <c r="G38" s="3">
        <v>1000</v>
      </c>
      <c r="H38" s="3">
        <f t="shared" si="0"/>
        <v>99868</v>
      </c>
    </row>
    <row r="39" spans="1:8" ht="31.5" customHeight="1" thickBot="1">
      <c r="A39" s="7"/>
      <c r="B39" s="7"/>
      <c r="C39" s="1">
        <v>4260</v>
      </c>
      <c r="D39" s="2" t="s">
        <v>32</v>
      </c>
      <c r="E39" s="3">
        <v>2000</v>
      </c>
      <c r="F39" s="3">
        <v>1000</v>
      </c>
      <c r="G39" s="3"/>
      <c r="H39" s="3">
        <f t="shared" si="0"/>
        <v>3000</v>
      </c>
    </row>
    <row r="40" spans="1:8" ht="25.5" customHeight="1" thickBot="1" thickTop="1">
      <c r="A40" s="15">
        <v>926</v>
      </c>
      <c r="B40" s="33" t="s">
        <v>33</v>
      </c>
      <c r="C40" s="34"/>
      <c r="D40" s="35"/>
      <c r="E40" s="16">
        <v>65000</v>
      </c>
      <c r="F40" s="16">
        <f>F41</f>
        <v>2530</v>
      </c>
      <c r="G40" s="16">
        <f>G41</f>
        <v>2530</v>
      </c>
      <c r="H40" s="16">
        <f t="shared" si="0"/>
        <v>65000</v>
      </c>
    </row>
    <row r="41" spans="1:8" ht="51" customHeight="1" thickTop="1">
      <c r="A41" s="12"/>
      <c r="B41" s="13">
        <v>92695</v>
      </c>
      <c r="C41" s="30" t="s">
        <v>34</v>
      </c>
      <c r="D41" s="31"/>
      <c r="E41" s="14">
        <v>65000</v>
      </c>
      <c r="F41" s="14">
        <f>F42+F43</f>
        <v>2530</v>
      </c>
      <c r="G41" s="14">
        <f>G42+G43</f>
        <v>2530</v>
      </c>
      <c r="H41" s="14">
        <f t="shared" si="0"/>
        <v>65000</v>
      </c>
    </row>
    <row r="42" spans="1:8" ht="28.5" customHeight="1">
      <c r="A42" s="7"/>
      <c r="B42" s="8"/>
      <c r="C42" s="1">
        <v>4210</v>
      </c>
      <c r="D42" s="2" t="s">
        <v>31</v>
      </c>
      <c r="E42" s="3">
        <v>11800</v>
      </c>
      <c r="F42" s="3"/>
      <c r="G42" s="3">
        <v>2530</v>
      </c>
      <c r="H42" s="3">
        <f t="shared" si="0"/>
        <v>9270</v>
      </c>
    </row>
    <row r="43" spans="1:8" ht="31.5" customHeight="1" thickBot="1">
      <c r="A43" s="7"/>
      <c r="B43" s="7"/>
      <c r="C43" s="1">
        <v>4260</v>
      </c>
      <c r="D43" s="2" t="s">
        <v>32</v>
      </c>
      <c r="E43" s="3">
        <v>0</v>
      </c>
      <c r="F43" s="3">
        <v>2530</v>
      </c>
      <c r="G43" s="3"/>
      <c r="H43" s="3">
        <f t="shared" si="0"/>
        <v>2530</v>
      </c>
    </row>
    <row r="44" spans="1:8" ht="15.75" thickBot="1" thickTop="1">
      <c r="A44" s="39" t="s">
        <v>13</v>
      </c>
      <c r="B44" s="40"/>
      <c r="C44" s="40"/>
      <c r="D44" s="41"/>
      <c r="E44" s="18">
        <f>E16+E23+E32+E40+E27</f>
        <v>10762180</v>
      </c>
      <c r="F44" s="18">
        <f>F16+F23+F32+F40+F27+F36+F12</f>
        <v>49735</v>
      </c>
      <c r="G44" s="18">
        <f>G16+G23+G32+G40+G27+G36+G12</f>
        <v>49735</v>
      </c>
      <c r="H44" s="18">
        <f t="shared" si="0"/>
        <v>10762180</v>
      </c>
    </row>
    <row r="45" spans="1:8" ht="15.75" thickBot="1" thickTop="1">
      <c r="A45" s="42" t="s">
        <v>14</v>
      </c>
      <c r="B45" s="43"/>
      <c r="C45" s="43"/>
      <c r="D45" s="44"/>
      <c r="E45" s="17">
        <v>25436000</v>
      </c>
      <c r="F45" s="17">
        <f>F44</f>
        <v>49735</v>
      </c>
      <c r="G45" s="17">
        <f>G44</f>
        <v>49735</v>
      </c>
      <c r="H45" s="17">
        <f t="shared" si="0"/>
        <v>25436000</v>
      </c>
    </row>
    <row r="46" ht="15" thickTop="1"/>
  </sheetData>
  <sheetProtection/>
  <mergeCells count="19">
    <mergeCell ref="B40:D40"/>
    <mergeCell ref="C41:D41"/>
    <mergeCell ref="A44:D44"/>
    <mergeCell ref="A45:D45"/>
    <mergeCell ref="B16:D16"/>
    <mergeCell ref="C17:D17"/>
    <mergeCell ref="B27:D27"/>
    <mergeCell ref="C28:D28"/>
    <mergeCell ref="C30:D30"/>
    <mergeCell ref="B36:D36"/>
    <mergeCell ref="C37:D37"/>
    <mergeCell ref="A8:H8"/>
    <mergeCell ref="A9:H9"/>
    <mergeCell ref="B23:D23"/>
    <mergeCell ref="C24:D24"/>
    <mergeCell ref="B32:D32"/>
    <mergeCell ref="C33:D33"/>
    <mergeCell ref="B12:D12"/>
    <mergeCell ref="C13:D13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Marcin</dc:creator>
  <cp:keywords/>
  <dc:description/>
  <cp:lastModifiedBy>Monika Anuszewska</cp:lastModifiedBy>
  <cp:lastPrinted>2010-01-27T13:42:49Z</cp:lastPrinted>
  <dcterms:created xsi:type="dcterms:W3CDTF">2009-12-22T23:03:24Z</dcterms:created>
  <dcterms:modified xsi:type="dcterms:W3CDTF">2010-02-08T12:24:17Z</dcterms:modified>
  <cp:category/>
  <cp:version/>
  <cp:contentType/>
  <cp:contentStatus/>
</cp:coreProperties>
</file>