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<sst xmlns="http://schemas.openxmlformats.org/spreadsheetml/2006/main" count="70" uniqueCount="63">
  <si>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Dz.</t>
  </si>
  <si>
    <t>Rozdz.</t>
  </si>
  <si>
    <t>Treść</t>
  </si>
  <si>
    <t xml:space="preserve">OŚWIATA I WYCHOWANIE </t>
  </si>
  <si>
    <t xml:space="preserve">KULTURA I OCHRONA DZIEDZICTWA NARODOWEGO </t>
  </si>
  <si>
    <t xml:space="preserve">Rady Gminy Chełmża </t>
  </si>
  <si>
    <t>921</t>
  </si>
  <si>
    <t xml:space="preserve"> </t>
  </si>
  <si>
    <t>2480</t>
  </si>
  <si>
    <t xml:space="preserve">BEZPIECZEŃSTWO PUBLICZNE I OCHRONA PRZECIWPOŻAROWA </t>
  </si>
  <si>
    <t xml:space="preserve">Ogółem : </t>
  </si>
  <si>
    <t xml:space="preserve">w tym dotacje inwestycyjne </t>
  </si>
  <si>
    <t xml:space="preserve">Drogi publiczne powiatowe </t>
  </si>
  <si>
    <t xml:space="preserve">TRANSPORT I ŁĄCZNOŚĆ </t>
  </si>
  <si>
    <t xml:space="preserve">Podmiot </t>
  </si>
  <si>
    <t xml:space="preserve">Dotacje celowe przekazane dla powiatu na inwestycje realizowane na podstawie porozumień między jednostkami samorządu terytorialnego  </t>
  </si>
  <si>
    <t>Dotacja dla przedszkola "Maja i Gucio" w Trzebczu Szlacheckim</t>
  </si>
  <si>
    <t xml:space="preserve">Dotacja celowa przekazana gminie na zadania bieżące realizowane na podstawie porozumień między jednostkami samorządu terytorialnego </t>
  </si>
  <si>
    <t xml:space="preserve">Dotacja dla "Szkoły Toruń" p. A. Wojciechowski </t>
  </si>
  <si>
    <t xml:space="preserve">Dotacja podmiotowa z budżetu dla niepublicznej jednostki systemu oświaty </t>
  </si>
  <si>
    <t xml:space="preserve"> Dotacja dla Stowarzyszenia Kulturalno - Oświatowego "Edukacja i Przyszłość" </t>
  </si>
  <si>
    <t xml:space="preserve">Dotacja podmiotowa z budżetu dla publicznej jednostki systemu oświaty prowadzonej przez osobę prawną inną niż jednostka samorządu terytorialnego lub przez osobę fizyczną </t>
  </si>
  <si>
    <t xml:space="preserve">Dotacja dla Centrum Inicjatyw Kultury </t>
  </si>
  <si>
    <t xml:space="preserve">Dotacja podmiotowa z budżetu dla samorządowej instytucji kultury </t>
  </si>
  <si>
    <t>Dotacja dla Bibioteki</t>
  </si>
  <si>
    <t xml:space="preserve">Dotacja podmiotowa z budżetu dla samorządowej instytucji kultury  </t>
  </si>
  <si>
    <t xml:space="preserve">Komendy Powiatowe PSP </t>
  </si>
  <si>
    <t xml:space="preserve">Dotacja dla PSP w Toruniu - zakup samochodu </t>
  </si>
  <si>
    <t xml:space="preserve">Dotacje celowe przekazane gminie na inwestycje i zakupy inwestycyjne realizowane na podstawie porozumień między jednostkami sektora finansów publicznych  </t>
  </si>
  <si>
    <t xml:space="preserve">Przedszkola </t>
  </si>
  <si>
    <t xml:space="preserve">Szkoły podstawowe </t>
  </si>
  <si>
    <t>92113</t>
  </si>
  <si>
    <t xml:space="preserve">Centra Kultury i Sztuki </t>
  </si>
  <si>
    <t xml:space="preserve">Biblioteki </t>
  </si>
  <si>
    <t>010</t>
  </si>
  <si>
    <t xml:space="preserve">ROLNICTWO I ŁOWIECTWO </t>
  </si>
  <si>
    <t xml:space="preserve">Gminna Spółka Wodna </t>
  </si>
  <si>
    <t>01008</t>
  </si>
  <si>
    <t xml:space="preserve">Melioracje wodne </t>
  </si>
  <si>
    <t xml:space="preserve">Dotacja celowa z budżętu na finansowanie lub dofinansowanie zadań zleconych do realizacji pozostałym jednostkom niezaliczanym do sektora finansów publicznych </t>
  </si>
  <si>
    <t>dotacja celowa</t>
  </si>
  <si>
    <t>dotacja podmiotowa</t>
  </si>
  <si>
    <t>dotacja przedmiotowa</t>
  </si>
  <si>
    <t xml:space="preserve">Plan na 2010r. </t>
  </si>
  <si>
    <t>Plan dotacji z budżetu Gminy w 2010 roku dla jednostek sektora finansów publicznych i nie zaliczanych do sektora finansów publicznych</t>
  </si>
  <si>
    <t xml:space="preserve">Starostwo Powiatowe - Wybudowanie bezpiecznych ścieżek rowerowych </t>
  </si>
  <si>
    <t xml:space="preserve">JEDNOSTKI SEKTORA FINANSÓW PUBLICZNYCH </t>
  </si>
  <si>
    <t xml:space="preserve">JEDNOSTKI SPOZA SEKTORA FINANSÓW PUBLICZNYCH </t>
  </si>
  <si>
    <t xml:space="preserve">Razem : </t>
  </si>
  <si>
    <t>Załącznik nr 7</t>
  </si>
  <si>
    <t>KULTURA FIZYCZNA I SPORT</t>
  </si>
  <si>
    <t>Pozostała działalnoścć</t>
  </si>
  <si>
    <t xml:space="preserve">Dotacja celowa na dofinansowanie zadań zleconych do realizacji stowarzyszeniom </t>
  </si>
  <si>
    <t>Dotacja dla Klubu Sportowego "Sokól Grzywna "</t>
  </si>
  <si>
    <t>Dotacja Celowa do finansowania zadań zleconych do realizacji stowarzyszeniom</t>
  </si>
  <si>
    <t>Pozostała działalność</t>
  </si>
  <si>
    <t>do Zarządzenia  Nr 25/10</t>
  </si>
  <si>
    <t>z dnia 24 maja 2010r.</t>
  </si>
  <si>
    <t>zmieniający Uchwałę Nr XLVIII/323/09</t>
  </si>
  <si>
    <t>z dnia 19 grudnia 2009r.</t>
  </si>
  <si>
    <t>Dotacje dla: Stowarzyszenie Horyzont-7.000zł, Wiejskie Stowarzyszenie Kulturalno-Oświatowe-2.100zł, Wiejskie Stowarzyszenie Kulturalno-Oświatowe-5.400zł, Stowarzyszenie Horyzont-5.500zł</t>
  </si>
  <si>
    <t>Dotacja dla Klubu Sportowego "CYKLON "</t>
  </si>
  <si>
    <t>Dotacje dla: Polski Czerwony Krzyż-1.500zł, Wiejskie Stowarzyszenie Kulturalno-Oświatowe-2.000zł,Wiejskie Stowarzyszenie Kulturalno-Oświatowe-2.850zł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</si>
</sst>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164" fontId="3" fillId="0" borderId="14" xfId="44" applyNumberFormat="1" applyFont="1" applyFill="1" applyBorder="1" applyAlignment="1">
      <alignment horizontal="center" vertical="top" wrapText="1"/>
    </xf>
    <xf numFmtId="164" fontId="3" fillId="0" borderId="12" xfId="44" applyNumberFormat="1" applyFont="1" applyFill="1" applyBorder="1" applyAlignment="1">
      <alignment horizontal="center" vertical="top" wrapText="1"/>
    </xf>
    <xf numFmtId="164" fontId="4" fillId="0" borderId="12" xfId="44" applyNumberFormat="1" applyFont="1" applyFill="1" applyBorder="1" applyAlignment="1">
      <alignment horizontal="center" vertical="top" wrapText="1"/>
    </xf>
    <xf numFmtId="0" fontId="3" fillId="0" borderId="0" xfId="53" applyFont="1" applyAlignment="1">
      <alignment/>
      <protection/>
    </xf>
    <xf numFmtId="3" fontId="3" fillId="0" borderId="14" xfId="53" applyNumberFormat="1" applyFont="1" applyFill="1" applyBorder="1" applyAlignment="1">
      <alignment horizontal="center" vertical="top" wrapText="1"/>
      <protection/>
    </xf>
    <xf numFmtId="0" fontId="3" fillId="0" borderId="16" xfId="53" applyFont="1" applyFill="1" applyBorder="1" applyAlignment="1">
      <alignment horizontal="center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3" fontId="3" fillId="0" borderId="16" xfId="53" applyNumberFormat="1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3" fontId="3" fillId="0" borderId="12" xfId="53" applyNumberFormat="1" applyFont="1" applyFill="1" applyBorder="1" applyAlignment="1">
      <alignment horizontal="center" vertical="top" wrapText="1"/>
      <protection/>
    </xf>
    <xf numFmtId="164" fontId="3" fillId="0" borderId="16" xfId="44" applyNumberFormat="1" applyFont="1" applyFill="1" applyBorder="1" applyAlignment="1">
      <alignment horizontal="center" vertical="top" wrapText="1"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164" fontId="4" fillId="0" borderId="16" xfId="44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164" fontId="6" fillId="0" borderId="17" xfId="42" applyNumberFormat="1" applyFont="1" applyBorder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64" fontId="3" fillId="0" borderId="10" xfId="42" applyNumberFormat="1" applyFont="1" applyFill="1" applyBorder="1" applyAlignment="1">
      <alignment horizontal="center" vertical="top" wrapText="1"/>
    </xf>
    <xf numFmtId="3" fontId="3" fillId="0" borderId="18" xfId="53" applyNumberFormat="1" applyFont="1" applyFill="1" applyBorder="1" applyAlignment="1">
      <alignment horizontal="center" vertical="top" wrapText="1"/>
      <protection/>
    </xf>
    <xf numFmtId="0" fontId="5" fillId="33" borderId="17" xfId="0" applyFont="1" applyFill="1" applyBorder="1" applyAlignment="1">
      <alignment/>
    </xf>
    <xf numFmtId="49" fontId="4" fillId="33" borderId="17" xfId="53" applyNumberFormat="1" applyFont="1" applyFill="1" applyBorder="1" applyAlignment="1">
      <alignment horizontal="center" vertical="top" wrapText="1"/>
      <protection/>
    </xf>
    <xf numFmtId="164" fontId="4" fillId="33" borderId="17" xfId="42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34" borderId="19" xfId="53" applyFont="1" applyFill="1" applyBorder="1" applyAlignment="1">
      <alignment horizontal="center" vertical="top" wrapText="1"/>
      <protection/>
    </xf>
    <xf numFmtId="3" fontId="4" fillId="34" borderId="19" xfId="53" applyNumberFormat="1" applyFont="1" applyFill="1" applyBorder="1" applyAlignment="1">
      <alignment horizontal="center" vertical="top" wrapText="1"/>
      <protection/>
    </xf>
    <xf numFmtId="0" fontId="4" fillId="35" borderId="15" xfId="53" applyFont="1" applyFill="1" applyBorder="1" applyAlignment="1">
      <alignment horizontal="center" vertical="top" wrapText="1"/>
      <protection/>
    </xf>
    <xf numFmtId="3" fontId="4" fillId="35" borderId="20" xfId="53" applyNumberFormat="1" applyFont="1" applyFill="1" applyBorder="1" applyAlignment="1">
      <alignment horizontal="center" vertical="top" wrapText="1"/>
      <protection/>
    </xf>
    <xf numFmtId="3" fontId="4" fillId="35" borderId="15" xfId="53" applyNumberFormat="1" applyFont="1" applyFill="1" applyBorder="1" applyAlignment="1">
      <alignment horizontal="center" vertical="top" wrapText="1"/>
      <protection/>
    </xf>
    <xf numFmtId="0" fontId="4" fillId="35" borderId="21" xfId="53" applyFont="1" applyFill="1" applyBorder="1" applyAlignment="1">
      <alignment horizontal="center" vertical="top" wrapText="1"/>
      <protection/>
    </xf>
    <xf numFmtId="3" fontId="4" fillId="35" borderId="21" xfId="53" applyNumberFormat="1" applyFont="1" applyFill="1" applyBorder="1" applyAlignment="1">
      <alignment horizontal="center" vertical="top" wrapText="1"/>
      <protection/>
    </xf>
    <xf numFmtId="0" fontId="4" fillId="35" borderId="17" xfId="53" applyFont="1" applyFill="1" applyBorder="1" applyAlignment="1">
      <alignment horizontal="center" vertical="top" wrapText="1"/>
      <protection/>
    </xf>
    <xf numFmtId="3" fontId="4" fillId="35" borderId="17" xfId="53" applyNumberFormat="1" applyFont="1" applyFill="1" applyBorder="1" applyAlignment="1">
      <alignment horizontal="center" vertical="top" wrapText="1"/>
      <protection/>
    </xf>
    <xf numFmtId="49" fontId="4" fillId="35" borderId="17" xfId="53" applyNumberFormat="1" applyFont="1" applyFill="1" applyBorder="1" applyAlignment="1">
      <alignment horizontal="center" vertical="top" wrapText="1"/>
      <protection/>
    </xf>
    <xf numFmtId="164" fontId="4" fillId="35" borderId="17" xfId="44" applyNumberFormat="1" applyFont="1" applyFill="1" applyBorder="1" applyAlignment="1">
      <alignment horizontal="center" vertical="top" wrapText="1"/>
    </xf>
    <xf numFmtId="49" fontId="4" fillId="35" borderId="14" xfId="53" applyNumberFormat="1" applyFont="1" applyFill="1" applyBorder="1" applyAlignment="1">
      <alignment horizontal="center" vertical="top" wrapText="1"/>
      <protection/>
    </xf>
    <xf numFmtId="164" fontId="4" fillId="35" borderId="14" xfId="44" applyNumberFormat="1" applyFont="1" applyFill="1" applyBorder="1" applyAlignment="1">
      <alignment horizontal="center" vertical="top" wrapText="1"/>
    </xf>
    <xf numFmtId="164" fontId="4" fillId="35" borderId="21" xfId="44" applyNumberFormat="1" applyFont="1" applyFill="1" applyBorder="1" applyAlignment="1">
      <alignment horizontal="center" vertical="top" wrapText="1"/>
    </xf>
    <xf numFmtId="0" fontId="4" fillId="35" borderId="14" xfId="53" applyFont="1" applyFill="1" applyBorder="1" applyAlignment="1">
      <alignment horizontal="center" vertical="top" wrapText="1"/>
      <protection/>
    </xf>
    <xf numFmtId="164" fontId="4" fillId="35" borderId="18" xfId="44" applyNumberFormat="1" applyFont="1" applyFill="1" applyBorder="1" applyAlignment="1">
      <alignment horizontal="center" vertical="top" wrapText="1"/>
    </xf>
    <xf numFmtId="164" fontId="3" fillId="0" borderId="15" xfId="42" applyNumberFormat="1" applyFont="1" applyFill="1" applyBorder="1" applyAlignment="1">
      <alignment horizontal="center" vertical="top" wrapText="1"/>
    </xf>
    <xf numFmtId="164" fontId="4" fillId="35" borderId="17" xfId="42" applyNumberFormat="1" applyFont="1" applyFill="1" applyBorder="1" applyAlignment="1">
      <alignment horizontal="center" vertical="top" wrapText="1"/>
    </xf>
    <xf numFmtId="49" fontId="4" fillId="35" borderId="21" xfId="53" applyNumberFormat="1" applyFont="1" applyFill="1" applyBorder="1" applyAlignment="1">
      <alignment horizontal="center" vertical="top" wrapText="1"/>
      <protection/>
    </xf>
    <xf numFmtId="164" fontId="4" fillId="35" borderId="21" xfId="42" applyNumberFormat="1" applyFont="1" applyFill="1" applyBorder="1" applyAlignment="1">
      <alignment horizontal="center" vertical="top" wrapText="1"/>
    </xf>
    <xf numFmtId="0" fontId="4" fillId="35" borderId="14" xfId="53" applyFont="1" applyFill="1" applyBorder="1" applyAlignment="1">
      <alignment horizontal="center" vertical="top" wrapText="1"/>
      <protection/>
    </xf>
    <xf numFmtId="3" fontId="4" fillId="35" borderId="14" xfId="53" applyNumberFormat="1" applyFont="1" applyFill="1" applyBorder="1" applyAlignment="1">
      <alignment horizontal="center" vertical="top" wrapText="1"/>
      <protection/>
    </xf>
    <xf numFmtId="0" fontId="4" fillId="34" borderId="17" xfId="53" applyFont="1" applyFill="1" applyBorder="1" applyAlignment="1">
      <alignment horizontal="center" vertical="top" wrapText="1"/>
      <protection/>
    </xf>
    <xf numFmtId="49" fontId="4" fillId="34" borderId="17" xfId="53" applyNumberFormat="1" applyFont="1" applyFill="1" applyBorder="1" applyAlignment="1">
      <alignment horizontal="center" vertical="top" wrapText="1"/>
      <protection/>
    </xf>
    <xf numFmtId="0" fontId="4" fillId="34" borderId="17" xfId="53" applyFont="1" applyFill="1" applyBorder="1" applyAlignment="1">
      <alignment horizontal="left" vertical="top" wrapText="1"/>
      <protection/>
    </xf>
    <xf numFmtId="164" fontId="4" fillId="34" borderId="17" xfId="44" applyNumberFormat="1" applyFont="1" applyFill="1" applyBorder="1" applyAlignment="1">
      <alignment horizontal="center" vertical="top" wrapText="1"/>
    </xf>
    <xf numFmtId="3" fontId="4" fillId="34" borderId="17" xfId="53" applyNumberFormat="1" applyFont="1" applyFill="1" applyBorder="1" applyAlignment="1">
      <alignment horizontal="center" vertical="top" wrapText="1"/>
      <protection/>
    </xf>
    <xf numFmtId="0" fontId="4" fillId="35" borderId="22" xfId="53" applyFont="1" applyFill="1" applyBorder="1" applyAlignment="1">
      <alignment horizontal="center" vertical="top" wrapText="1"/>
      <protection/>
    </xf>
    <xf numFmtId="0" fontId="4" fillId="35" borderId="23" xfId="53" applyFont="1" applyFill="1" applyBorder="1" applyAlignment="1">
      <alignment horizontal="center" vertical="top" wrapText="1"/>
      <protection/>
    </xf>
    <xf numFmtId="0" fontId="4" fillId="35" borderId="24" xfId="53" applyFont="1" applyFill="1" applyBorder="1" applyAlignment="1">
      <alignment horizontal="center" vertical="top" wrapText="1"/>
      <protection/>
    </xf>
    <xf numFmtId="0" fontId="4" fillId="35" borderId="25" xfId="53" applyFont="1" applyFill="1" applyBorder="1" applyAlignment="1">
      <alignment horizontal="center" vertical="top" wrapText="1"/>
      <protection/>
    </xf>
    <xf numFmtId="0" fontId="4" fillId="35" borderId="26" xfId="53" applyFont="1" applyFill="1" applyBorder="1" applyAlignment="1">
      <alignment horizontal="center" vertical="top" wrapText="1"/>
      <protection/>
    </xf>
    <xf numFmtId="0" fontId="4" fillId="35" borderId="27" xfId="53" applyFont="1" applyFill="1" applyBorder="1" applyAlignment="1">
      <alignment horizontal="center" vertical="top" wrapText="1"/>
      <protection/>
    </xf>
    <xf numFmtId="0" fontId="4" fillId="35" borderId="28" xfId="53" applyFont="1" applyFill="1" applyBorder="1" applyAlignment="1">
      <alignment horizontal="center" vertical="top" wrapText="1"/>
      <protection/>
    </xf>
    <xf numFmtId="0" fontId="4" fillId="35" borderId="29" xfId="53" applyFont="1" applyFill="1" applyBorder="1" applyAlignment="1">
      <alignment horizontal="center" vertical="top" wrapText="1"/>
      <protection/>
    </xf>
    <xf numFmtId="0" fontId="4" fillId="35" borderId="30" xfId="53" applyFont="1" applyFill="1" applyBorder="1" applyAlignment="1">
      <alignment horizontal="center" vertical="top" wrapText="1"/>
      <protection/>
    </xf>
    <xf numFmtId="0" fontId="4" fillId="35" borderId="28" xfId="53" applyFont="1" applyFill="1" applyBorder="1" applyAlignment="1">
      <alignment horizontal="center" vertical="top" wrapText="1"/>
      <protection/>
    </xf>
    <xf numFmtId="0" fontId="4" fillId="35" borderId="29" xfId="53" applyFont="1" applyFill="1" applyBorder="1" applyAlignment="1">
      <alignment horizontal="center" vertical="top" wrapText="1"/>
      <protection/>
    </xf>
    <xf numFmtId="0" fontId="4" fillId="35" borderId="30" xfId="53" applyFont="1" applyFill="1" applyBorder="1" applyAlignment="1">
      <alignment horizontal="center" vertical="top" wrapText="1"/>
      <protection/>
    </xf>
    <xf numFmtId="49" fontId="4" fillId="35" borderId="28" xfId="53" applyNumberFormat="1" applyFont="1" applyFill="1" applyBorder="1" applyAlignment="1">
      <alignment horizontal="center" vertical="top" wrapText="1"/>
      <protection/>
    </xf>
    <xf numFmtId="49" fontId="4" fillId="35" borderId="29" xfId="53" applyNumberFormat="1" applyFont="1" applyFill="1" applyBorder="1" applyAlignment="1">
      <alignment horizontal="center" vertical="top" wrapText="1"/>
      <protection/>
    </xf>
    <xf numFmtId="49" fontId="4" fillId="35" borderId="30" xfId="53" applyNumberFormat="1" applyFont="1" applyFill="1" applyBorder="1" applyAlignment="1">
      <alignment horizontal="center" vertical="top" wrapText="1"/>
      <protection/>
    </xf>
    <xf numFmtId="3" fontId="4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4" fillId="35" borderId="21" xfId="53" applyFont="1" applyFill="1" applyBorder="1" applyAlignment="1">
      <alignment horizontal="center" vertical="top" wrapText="1"/>
      <protection/>
    </xf>
    <xf numFmtId="0" fontId="4" fillId="33" borderId="22" xfId="53" applyFont="1" applyFill="1" applyBorder="1" applyAlignment="1">
      <alignment horizontal="center" vertical="top" wrapText="1"/>
      <protection/>
    </xf>
    <xf numFmtId="0" fontId="4" fillId="33" borderId="23" xfId="53" applyFont="1" applyFill="1" applyBorder="1" applyAlignment="1">
      <alignment horizontal="center" vertical="top" wrapText="1"/>
      <protection/>
    </xf>
    <xf numFmtId="0" fontId="4" fillId="33" borderId="24" xfId="53" applyFont="1" applyFill="1" applyBorder="1" applyAlignment="1">
      <alignment horizontal="center" vertical="top" wrapText="1"/>
      <protection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33" borderId="22" xfId="53" applyFont="1" applyFill="1" applyBorder="1" applyAlignment="1">
      <alignment horizontal="center" vertical="top" wrapText="1"/>
      <protection/>
    </xf>
    <xf numFmtId="0" fontId="4" fillId="33" borderId="24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workbookViewId="0" topLeftCell="A43">
      <selection activeCell="D44" sqref="D44:E44"/>
    </sheetView>
  </sheetViews>
  <sheetFormatPr defaultColWidth="8.796875" defaultRowHeight="14.25"/>
  <cols>
    <col min="1" max="1" width="3.5" style="0" bestFit="1" customWidth="1"/>
    <col min="2" max="2" width="5.3984375" style="0" bestFit="1" customWidth="1"/>
    <col min="3" max="3" width="4.3984375" style="0" bestFit="1" customWidth="1"/>
    <col min="4" max="4" width="31.5" style="0" customWidth="1"/>
    <col min="5" max="5" width="27.5" style="0" customWidth="1"/>
    <col min="6" max="6" width="12.09765625" style="0" customWidth="1"/>
    <col min="7" max="7" width="10.19921875" style="0" customWidth="1"/>
    <col min="8" max="8" width="10.3984375" style="0" customWidth="1"/>
    <col min="9" max="9" width="10.8984375" style="0" customWidth="1"/>
  </cols>
  <sheetData>
    <row r="1" spans="1:9" ht="14.25">
      <c r="A1" s="1"/>
      <c r="B1" s="1"/>
      <c r="C1" s="1"/>
      <c r="D1" s="1"/>
      <c r="E1" s="1"/>
      <c r="F1" s="1"/>
      <c r="G1" s="77" t="s">
        <v>49</v>
      </c>
      <c r="H1" s="77"/>
      <c r="I1" s="77"/>
    </row>
    <row r="2" spans="1:9" ht="14.25">
      <c r="A2" s="1"/>
      <c r="B2" s="1"/>
      <c r="C2" s="1"/>
      <c r="D2" s="1"/>
      <c r="E2" s="1"/>
      <c r="F2" s="1"/>
      <c r="G2" s="77" t="s">
        <v>56</v>
      </c>
      <c r="H2" s="77"/>
      <c r="I2" s="77"/>
    </row>
    <row r="3" spans="1:9" ht="14.25">
      <c r="A3" s="1"/>
      <c r="B3" s="1"/>
      <c r="C3" s="1"/>
      <c r="D3" s="1"/>
      <c r="E3" s="1"/>
      <c r="F3" s="1"/>
      <c r="G3" s="12" t="s">
        <v>5</v>
      </c>
      <c r="H3" s="12"/>
      <c r="I3" s="12"/>
    </row>
    <row r="4" spans="1:9" ht="14.25">
      <c r="A4" s="1"/>
      <c r="B4" s="1"/>
      <c r="C4" s="1"/>
      <c r="D4" s="1"/>
      <c r="E4" s="1"/>
      <c r="F4" s="1"/>
      <c r="G4" s="12" t="s">
        <v>57</v>
      </c>
      <c r="H4" s="12"/>
      <c r="I4" s="12"/>
    </row>
    <row r="5" spans="1:9" ht="14.25">
      <c r="A5" s="1"/>
      <c r="B5" s="1"/>
      <c r="C5" s="1"/>
      <c r="D5" s="1"/>
      <c r="E5" s="1"/>
      <c r="F5" s="1"/>
      <c r="G5" s="12" t="s">
        <v>58</v>
      </c>
      <c r="H5" s="12"/>
      <c r="I5" s="12"/>
    </row>
    <row r="6" spans="1:9" ht="14.25">
      <c r="A6" s="1"/>
      <c r="B6" s="1"/>
      <c r="C6" s="1"/>
      <c r="D6" s="1"/>
      <c r="E6" s="1"/>
      <c r="F6" s="1"/>
      <c r="G6" s="12" t="s">
        <v>59</v>
      </c>
      <c r="H6" s="12"/>
      <c r="I6" s="12"/>
    </row>
    <row r="8" spans="1:9" ht="14.25">
      <c r="A8" s="76" t="s">
        <v>44</v>
      </c>
      <c r="B8" s="76"/>
      <c r="C8" s="76"/>
      <c r="D8" s="76"/>
      <c r="E8" s="76"/>
      <c r="F8" s="76"/>
      <c r="G8" s="76"/>
      <c r="H8" s="76"/>
      <c r="I8" s="76"/>
    </row>
    <row r="10" spans="1:9" ht="26.25" thickBot="1">
      <c r="A10" s="33" t="s">
        <v>0</v>
      </c>
      <c r="B10" s="33" t="s">
        <v>1</v>
      </c>
      <c r="C10" s="33"/>
      <c r="D10" s="33" t="s">
        <v>2</v>
      </c>
      <c r="E10" s="34" t="s">
        <v>14</v>
      </c>
      <c r="F10" s="35" t="s">
        <v>40</v>
      </c>
      <c r="G10" s="33" t="s">
        <v>41</v>
      </c>
      <c r="H10" s="33" t="s">
        <v>42</v>
      </c>
      <c r="I10" s="33" t="s">
        <v>43</v>
      </c>
    </row>
    <row r="11" spans="1:9" ht="24.75" customHeight="1" thickBot="1" thickTop="1">
      <c r="A11" s="79" t="s">
        <v>46</v>
      </c>
      <c r="B11" s="80"/>
      <c r="C11" s="80"/>
      <c r="D11" s="80"/>
      <c r="E11" s="80"/>
      <c r="F11" s="80"/>
      <c r="G11" s="80"/>
      <c r="H11" s="80"/>
      <c r="I11" s="81"/>
    </row>
    <row r="12" spans="1:9" ht="15.75" customHeight="1" thickBot="1" thickTop="1">
      <c r="A12" s="36">
        <v>600</v>
      </c>
      <c r="B12" s="61" t="s">
        <v>13</v>
      </c>
      <c r="C12" s="62"/>
      <c r="D12" s="62"/>
      <c r="E12" s="63"/>
      <c r="F12" s="37">
        <f aca="true" t="shared" si="0" ref="F12:H13">F13</f>
        <v>898111</v>
      </c>
      <c r="G12" s="37">
        <f t="shared" si="0"/>
        <v>0</v>
      </c>
      <c r="H12" s="37">
        <f t="shared" si="0"/>
        <v>0</v>
      </c>
      <c r="I12" s="38">
        <f aca="true" t="shared" si="1" ref="I12:I17">F12+G12+H12</f>
        <v>898111</v>
      </c>
    </row>
    <row r="13" spans="1:9" ht="15" customHeight="1" thickTop="1">
      <c r="A13" s="3"/>
      <c r="B13" s="39">
        <v>60014</v>
      </c>
      <c r="C13" s="64" t="s">
        <v>12</v>
      </c>
      <c r="D13" s="65"/>
      <c r="E13" s="66"/>
      <c r="F13" s="40">
        <f t="shared" si="0"/>
        <v>898111</v>
      </c>
      <c r="G13" s="40">
        <f t="shared" si="0"/>
        <v>0</v>
      </c>
      <c r="H13" s="40">
        <f t="shared" si="0"/>
        <v>0</v>
      </c>
      <c r="I13" s="40">
        <f t="shared" si="1"/>
        <v>898111</v>
      </c>
    </row>
    <row r="14" spans="1:9" ht="51.75" thickBot="1">
      <c r="A14" s="4"/>
      <c r="B14" s="4"/>
      <c r="C14" s="17">
        <v>6620</v>
      </c>
      <c r="D14" s="15" t="s">
        <v>15</v>
      </c>
      <c r="E14" s="15" t="s">
        <v>45</v>
      </c>
      <c r="F14" s="16">
        <v>898111</v>
      </c>
      <c r="G14" s="16"/>
      <c r="H14" s="16"/>
      <c r="I14" s="18">
        <f t="shared" si="1"/>
        <v>898111</v>
      </c>
    </row>
    <row r="15" spans="1:9" ht="15.75" thickBot="1" thickTop="1">
      <c r="A15" s="41">
        <v>754</v>
      </c>
      <c r="B15" s="61" t="s">
        <v>9</v>
      </c>
      <c r="C15" s="62"/>
      <c r="D15" s="62"/>
      <c r="E15" s="63"/>
      <c r="F15" s="42">
        <f aca="true" t="shared" si="2" ref="F15:H16">F16</f>
        <v>40530</v>
      </c>
      <c r="G15" s="42">
        <f t="shared" si="2"/>
        <v>0</v>
      </c>
      <c r="H15" s="42">
        <f t="shared" si="2"/>
        <v>0</v>
      </c>
      <c r="I15" s="42">
        <f t="shared" si="1"/>
        <v>40530</v>
      </c>
    </row>
    <row r="16" spans="1:9" ht="15" thickTop="1">
      <c r="A16" s="3"/>
      <c r="B16" s="39">
        <v>75411</v>
      </c>
      <c r="C16" s="64" t="s">
        <v>26</v>
      </c>
      <c r="D16" s="65"/>
      <c r="E16" s="66"/>
      <c r="F16" s="40">
        <f t="shared" si="2"/>
        <v>40530</v>
      </c>
      <c r="G16" s="40">
        <f t="shared" si="2"/>
        <v>0</v>
      </c>
      <c r="H16" s="40">
        <f t="shared" si="2"/>
        <v>0</v>
      </c>
      <c r="I16" s="40">
        <f t="shared" si="1"/>
        <v>40530</v>
      </c>
    </row>
    <row r="17" spans="1:9" ht="64.5" thickBot="1">
      <c r="A17" s="8"/>
      <c r="B17" s="4"/>
      <c r="C17" s="17">
        <v>6610</v>
      </c>
      <c r="D17" s="15" t="s">
        <v>28</v>
      </c>
      <c r="E17" s="15" t="s">
        <v>27</v>
      </c>
      <c r="F17" s="16">
        <v>40530</v>
      </c>
      <c r="G17" s="16"/>
      <c r="H17" s="16"/>
      <c r="I17" s="18">
        <f t="shared" si="1"/>
        <v>40530</v>
      </c>
    </row>
    <row r="18" spans="1:9" ht="15.75" customHeight="1" thickBot="1" thickTop="1">
      <c r="A18" s="36">
        <v>801</v>
      </c>
      <c r="B18" s="61" t="s">
        <v>3</v>
      </c>
      <c r="C18" s="62"/>
      <c r="D18" s="62"/>
      <c r="E18" s="63"/>
      <c r="F18" s="42">
        <f>F19</f>
        <v>0</v>
      </c>
      <c r="G18" s="42">
        <f>G19</f>
        <v>162000</v>
      </c>
      <c r="H18" s="42">
        <f>H19</f>
        <v>0</v>
      </c>
      <c r="I18" s="42">
        <f>I19</f>
        <v>162000</v>
      </c>
    </row>
    <row r="19" spans="1:9" ht="15.75" customHeight="1" thickTop="1">
      <c r="A19" s="4"/>
      <c r="B19" s="39">
        <v>80101</v>
      </c>
      <c r="C19" s="78" t="s">
        <v>30</v>
      </c>
      <c r="D19" s="78"/>
      <c r="E19" s="78"/>
      <c r="F19" s="40">
        <f>F20</f>
        <v>0</v>
      </c>
      <c r="G19" s="40">
        <f>G20</f>
        <v>162000</v>
      </c>
      <c r="H19" s="40">
        <f>H20</f>
        <v>0</v>
      </c>
      <c r="I19" s="40">
        <f aca="true" t="shared" si="3" ref="I19:I26">F19+G19+H19</f>
        <v>162000</v>
      </c>
    </row>
    <row r="20" spans="1:9" ht="64.5" thickBot="1">
      <c r="A20" s="4"/>
      <c r="B20" s="6" t="s">
        <v>7</v>
      </c>
      <c r="C20" s="6">
        <v>2590</v>
      </c>
      <c r="D20" s="7" t="s">
        <v>21</v>
      </c>
      <c r="E20" s="7" t="s">
        <v>20</v>
      </c>
      <c r="F20" s="13">
        <v>0</v>
      </c>
      <c r="G20" s="6">
        <v>162000</v>
      </c>
      <c r="H20" s="6"/>
      <c r="I20" s="29">
        <f t="shared" si="3"/>
        <v>162000</v>
      </c>
    </row>
    <row r="21" spans="1:9" ht="15.75" thickBot="1" thickTop="1">
      <c r="A21" s="43" t="s">
        <v>6</v>
      </c>
      <c r="B21" s="61" t="s">
        <v>4</v>
      </c>
      <c r="C21" s="62"/>
      <c r="D21" s="62"/>
      <c r="E21" s="63"/>
      <c r="F21" s="44">
        <f>F22+F24</f>
        <v>0</v>
      </c>
      <c r="G21" s="44">
        <f>G22+G24</f>
        <v>370000</v>
      </c>
      <c r="H21" s="44">
        <f>H22+H24</f>
        <v>0</v>
      </c>
      <c r="I21" s="44">
        <f t="shared" si="3"/>
        <v>370000</v>
      </c>
    </row>
    <row r="22" spans="1:9" ht="14.25" customHeight="1" thickTop="1">
      <c r="A22" s="4"/>
      <c r="B22" s="45" t="s">
        <v>31</v>
      </c>
      <c r="C22" s="70" t="s">
        <v>32</v>
      </c>
      <c r="D22" s="71"/>
      <c r="E22" s="72"/>
      <c r="F22" s="46">
        <f>F23</f>
        <v>0</v>
      </c>
      <c r="G22" s="46">
        <f>G23</f>
        <v>170000</v>
      </c>
      <c r="H22" s="46">
        <f>H23</f>
        <v>0</v>
      </c>
      <c r="I22" s="47">
        <f t="shared" si="3"/>
        <v>170000</v>
      </c>
    </row>
    <row r="23" spans="1:9" ht="25.5">
      <c r="A23" s="4"/>
      <c r="B23" s="5"/>
      <c r="C23" s="20" t="s">
        <v>8</v>
      </c>
      <c r="D23" s="21" t="s">
        <v>23</v>
      </c>
      <c r="E23" s="25" t="s">
        <v>22</v>
      </c>
      <c r="F23" s="19">
        <v>0</v>
      </c>
      <c r="G23" s="19">
        <v>170000</v>
      </c>
      <c r="H23" s="22"/>
      <c r="I23" s="9">
        <f t="shared" si="3"/>
        <v>170000</v>
      </c>
    </row>
    <row r="24" spans="1:9" ht="14.25">
      <c r="A24" s="4"/>
      <c r="B24" s="48">
        <v>92116</v>
      </c>
      <c r="C24" s="73" t="s">
        <v>33</v>
      </c>
      <c r="D24" s="74"/>
      <c r="E24" s="75"/>
      <c r="F24" s="46">
        <f>F25</f>
        <v>0</v>
      </c>
      <c r="G24" s="46">
        <f>G25</f>
        <v>200000</v>
      </c>
      <c r="H24" s="46">
        <f>H25</f>
        <v>0</v>
      </c>
      <c r="I24" s="49">
        <f t="shared" si="3"/>
        <v>200000</v>
      </c>
    </row>
    <row r="25" spans="1:9" ht="26.25" thickBot="1">
      <c r="A25" s="4"/>
      <c r="B25" s="5"/>
      <c r="C25" s="20" t="s">
        <v>8</v>
      </c>
      <c r="D25" s="21" t="s">
        <v>25</v>
      </c>
      <c r="E25" s="21" t="s">
        <v>24</v>
      </c>
      <c r="F25" s="10">
        <v>0</v>
      </c>
      <c r="G25" s="10">
        <v>200000</v>
      </c>
      <c r="H25" s="11"/>
      <c r="I25" s="10">
        <f t="shared" si="3"/>
        <v>200000</v>
      </c>
    </row>
    <row r="26" spans="1:9" ht="15.75" thickBot="1" thickTop="1">
      <c r="A26" s="56"/>
      <c r="B26" s="56"/>
      <c r="C26" s="57"/>
      <c r="D26" s="58"/>
      <c r="E26" s="58" t="s">
        <v>48</v>
      </c>
      <c r="F26" s="59">
        <f>F21+F18+F15+F12</f>
        <v>938641</v>
      </c>
      <c r="G26" s="59">
        <f>G21+G18+G15+G12</f>
        <v>532000</v>
      </c>
      <c r="H26" s="59">
        <f>H21+H18+H15+H12</f>
        <v>0</v>
      </c>
      <c r="I26" s="59">
        <f t="shared" si="3"/>
        <v>1470641</v>
      </c>
    </row>
    <row r="27" spans="1:9" ht="24.75" customHeight="1" thickBot="1" thickTop="1">
      <c r="A27" s="79" t="s">
        <v>47</v>
      </c>
      <c r="B27" s="80"/>
      <c r="C27" s="80"/>
      <c r="D27" s="80"/>
      <c r="E27" s="80"/>
      <c r="F27" s="80"/>
      <c r="G27" s="80"/>
      <c r="H27" s="80"/>
      <c r="I27" s="81"/>
    </row>
    <row r="28" spans="1:9" ht="15.75" thickBot="1" thickTop="1">
      <c r="A28" s="43" t="s">
        <v>34</v>
      </c>
      <c r="B28" s="61" t="s">
        <v>35</v>
      </c>
      <c r="C28" s="62"/>
      <c r="D28" s="62"/>
      <c r="E28" s="63"/>
      <c r="F28" s="51">
        <f aca="true" t="shared" si="4" ref="F28:H29">F29</f>
        <v>60000</v>
      </c>
      <c r="G28" s="51">
        <f t="shared" si="4"/>
        <v>0</v>
      </c>
      <c r="H28" s="51">
        <f t="shared" si="4"/>
        <v>0</v>
      </c>
      <c r="I28" s="51">
        <f>F28+G28+H28</f>
        <v>60000</v>
      </c>
    </row>
    <row r="29" spans="1:9" ht="15" thickTop="1">
      <c r="A29" s="86"/>
      <c r="B29" s="52" t="s">
        <v>37</v>
      </c>
      <c r="C29" s="64" t="s">
        <v>38</v>
      </c>
      <c r="D29" s="65"/>
      <c r="E29" s="66"/>
      <c r="F29" s="53">
        <f t="shared" si="4"/>
        <v>60000</v>
      </c>
      <c r="G29" s="53">
        <f t="shared" si="4"/>
        <v>0</v>
      </c>
      <c r="H29" s="53">
        <f t="shared" si="4"/>
        <v>0</v>
      </c>
      <c r="I29" s="53">
        <f>F29+G29+H29</f>
        <v>60000</v>
      </c>
    </row>
    <row r="30" spans="1:9" ht="64.5" thickBot="1">
      <c r="A30" s="87"/>
      <c r="B30" s="2"/>
      <c r="C30" s="26">
        <v>2830</v>
      </c>
      <c r="D30" s="27" t="s">
        <v>39</v>
      </c>
      <c r="E30" s="27" t="s">
        <v>36</v>
      </c>
      <c r="F30" s="28">
        <v>60000</v>
      </c>
      <c r="G30" s="28"/>
      <c r="H30" s="28"/>
      <c r="I30" s="50">
        <f>F30+G30+H30</f>
        <v>60000</v>
      </c>
    </row>
    <row r="31" spans="1:9" ht="15.75" thickBot="1" thickTop="1">
      <c r="A31" s="36">
        <v>801</v>
      </c>
      <c r="B31" s="61" t="s">
        <v>3</v>
      </c>
      <c r="C31" s="62"/>
      <c r="D31" s="62"/>
      <c r="E31" s="63"/>
      <c r="F31" s="42">
        <f>F32</f>
        <v>10000</v>
      </c>
      <c r="G31" s="42">
        <f>G32</f>
        <v>160000</v>
      </c>
      <c r="H31" s="42">
        <f>H32</f>
        <v>0</v>
      </c>
      <c r="I31" s="42">
        <f aca="true" t="shared" si="5" ref="I31:I42">F31+G31-H31</f>
        <v>170000</v>
      </c>
    </row>
    <row r="32" spans="1:9" ht="15" thickTop="1">
      <c r="A32" s="4"/>
      <c r="B32" s="54">
        <v>80104</v>
      </c>
      <c r="C32" s="67" t="s">
        <v>29</v>
      </c>
      <c r="D32" s="68"/>
      <c r="E32" s="69"/>
      <c r="F32" s="55">
        <f>F33+F34</f>
        <v>10000</v>
      </c>
      <c r="G32" s="55">
        <f>G33+G34</f>
        <v>160000</v>
      </c>
      <c r="H32" s="55">
        <f>H33+H34</f>
        <v>0</v>
      </c>
      <c r="I32" s="40">
        <f t="shared" si="5"/>
        <v>170000</v>
      </c>
    </row>
    <row r="33" spans="1:9" ht="51">
      <c r="A33" s="4"/>
      <c r="B33" s="4"/>
      <c r="C33" s="17">
        <v>2310</v>
      </c>
      <c r="D33" s="21" t="s">
        <v>17</v>
      </c>
      <c r="E33" s="21" t="s">
        <v>16</v>
      </c>
      <c r="F33" s="18">
        <v>10000</v>
      </c>
      <c r="G33" s="18"/>
      <c r="H33" s="18"/>
      <c r="I33" s="13">
        <f t="shared" si="5"/>
        <v>10000</v>
      </c>
    </row>
    <row r="34" spans="1:9" ht="26.25" thickBot="1">
      <c r="A34" s="4"/>
      <c r="B34" s="4"/>
      <c r="C34" s="14">
        <v>2540</v>
      </c>
      <c r="D34" s="15" t="s">
        <v>19</v>
      </c>
      <c r="E34" s="15" t="s">
        <v>18</v>
      </c>
      <c r="F34" s="16">
        <v>0</v>
      </c>
      <c r="G34" s="16">
        <v>160000</v>
      </c>
      <c r="H34" s="16"/>
      <c r="I34" s="18">
        <f t="shared" si="5"/>
        <v>160000</v>
      </c>
    </row>
    <row r="35" spans="1:9" ht="15.75" thickBot="1" thickTop="1">
      <c r="A35" s="36">
        <v>921</v>
      </c>
      <c r="B35" s="61" t="s">
        <v>4</v>
      </c>
      <c r="C35" s="62"/>
      <c r="D35" s="62"/>
      <c r="E35" s="63"/>
      <c r="F35" s="42">
        <v>20000</v>
      </c>
      <c r="G35" s="42">
        <f>G36</f>
        <v>0</v>
      </c>
      <c r="H35" s="42">
        <f>H36</f>
        <v>0</v>
      </c>
      <c r="I35" s="42">
        <f t="shared" si="5"/>
        <v>20000</v>
      </c>
    </row>
    <row r="36" spans="1:9" ht="15" thickTop="1">
      <c r="A36" s="4"/>
      <c r="B36" s="54">
        <v>92195</v>
      </c>
      <c r="C36" s="67" t="s">
        <v>55</v>
      </c>
      <c r="D36" s="68"/>
      <c r="E36" s="69"/>
      <c r="F36" s="55">
        <f>F37</f>
        <v>20000</v>
      </c>
      <c r="G36" s="55">
        <f>G37</f>
        <v>0</v>
      </c>
      <c r="H36" s="55">
        <f>H37</f>
        <v>0</v>
      </c>
      <c r="I36" s="40">
        <f t="shared" si="5"/>
        <v>20000</v>
      </c>
    </row>
    <row r="37" spans="1:9" ht="77.25" thickBot="1">
      <c r="A37" s="4"/>
      <c r="B37" s="4"/>
      <c r="C37" s="17">
        <v>2820</v>
      </c>
      <c r="D37" s="21" t="s">
        <v>52</v>
      </c>
      <c r="E37" s="21" t="s">
        <v>60</v>
      </c>
      <c r="F37" s="18">
        <v>20000</v>
      </c>
      <c r="G37" s="18"/>
      <c r="H37" s="18"/>
      <c r="I37" s="13">
        <f t="shared" si="5"/>
        <v>20000</v>
      </c>
    </row>
    <row r="38" spans="1:9" ht="15.75" thickBot="1" thickTop="1">
      <c r="A38" s="36">
        <v>926</v>
      </c>
      <c r="B38" s="61" t="s">
        <v>50</v>
      </c>
      <c r="C38" s="62"/>
      <c r="D38" s="62"/>
      <c r="E38" s="63"/>
      <c r="F38" s="42">
        <f>F39</f>
        <v>46350</v>
      </c>
      <c r="G38" s="42">
        <f>G39</f>
        <v>0</v>
      </c>
      <c r="H38" s="42">
        <f>H39</f>
        <v>0</v>
      </c>
      <c r="I38" s="42">
        <f t="shared" si="5"/>
        <v>46350</v>
      </c>
    </row>
    <row r="39" spans="1:9" ht="15" thickTop="1">
      <c r="A39" s="4"/>
      <c r="B39" s="54">
        <v>92695</v>
      </c>
      <c r="C39" s="67" t="s">
        <v>51</v>
      </c>
      <c r="D39" s="68"/>
      <c r="E39" s="69"/>
      <c r="F39" s="55">
        <f>F40+F41+F42</f>
        <v>46350</v>
      </c>
      <c r="G39" s="55">
        <f>G40+G41</f>
        <v>0</v>
      </c>
      <c r="H39" s="55">
        <f>H40+H41</f>
        <v>0</v>
      </c>
      <c r="I39" s="40">
        <f t="shared" si="5"/>
        <v>46350</v>
      </c>
    </row>
    <row r="40" spans="1:9" ht="25.5">
      <c r="A40" s="4"/>
      <c r="B40" s="4"/>
      <c r="C40" s="17">
        <v>2820</v>
      </c>
      <c r="D40" s="21" t="s">
        <v>52</v>
      </c>
      <c r="E40" s="21" t="s">
        <v>53</v>
      </c>
      <c r="F40" s="18">
        <v>10000</v>
      </c>
      <c r="G40" s="18"/>
      <c r="H40" s="18"/>
      <c r="I40" s="13">
        <f t="shared" si="5"/>
        <v>10000</v>
      </c>
    </row>
    <row r="41" spans="1:9" ht="25.5">
      <c r="A41" s="4"/>
      <c r="B41" s="4"/>
      <c r="C41" s="14">
        <v>2820</v>
      </c>
      <c r="D41" s="15" t="s">
        <v>54</v>
      </c>
      <c r="E41" s="15" t="s">
        <v>61</v>
      </c>
      <c r="F41" s="16">
        <v>30000</v>
      </c>
      <c r="G41" s="16"/>
      <c r="H41" s="16"/>
      <c r="I41" s="18">
        <f t="shared" si="5"/>
        <v>30000</v>
      </c>
    </row>
    <row r="42" spans="1:9" ht="64.5" thickBot="1">
      <c r="A42" s="4"/>
      <c r="B42" s="4"/>
      <c r="C42" s="14">
        <v>2820</v>
      </c>
      <c r="D42" s="15" t="s">
        <v>54</v>
      </c>
      <c r="E42" s="15" t="s">
        <v>62</v>
      </c>
      <c r="F42" s="16">
        <v>6350</v>
      </c>
      <c r="G42" s="16"/>
      <c r="H42" s="16"/>
      <c r="I42" s="18">
        <f t="shared" si="5"/>
        <v>6350</v>
      </c>
    </row>
    <row r="43" spans="1:9" ht="15.75" thickBot="1" thickTop="1">
      <c r="A43" s="56"/>
      <c r="B43" s="56"/>
      <c r="C43" s="56"/>
      <c r="D43" s="58"/>
      <c r="E43" s="58" t="s">
        <v>48</v>
      </c>
      <c r="F43" s="60">
        <f>F31+F28+F35+F38</f>
        <v>136350</v>
      </c>
      <c r="G43" s="60">
        <f>G31+G28</f>
        <v>160000</v>
      </c>
      <c r="H43" s="60">
        <f>H31+H28</f>
        <v>0</v>
      </c>
      <c r="I43" s="60">
        <f>F43+G43+H43</f>
        <v>296350</v>
      </c>
    </row>
    <row r="44" spans="1:9" ht="15.75" thickBot="1" thickTop="1">
      <c r="A44" s="30"/>
      <c r="B44" s="30"/>
      <c r="C44" s="31" t="s">
        <v>7</v>
      </c>
      <c r="D44" s="84" t="s">
        <v>10</v>
      </c>
      <c r="E44" s="85"/>
      <c r="F44" s="32">
        <f>F26+F43</f>
        <v>1074991</v>
      </c>
      <c r="G44" s="32">
        <f>G43+G26</f>
        <v>692000</v>
      </c>
      <c r="H44" s="32">
        <f>H43+H26</f>
        <v>0</v>
      </c>
      <c r="I44" s="32">
        <f>F44+G44+H44</f>
        <v>1766991</v>
      </c>
    </row>
    <row r="45" spans="1:9" ht="15.75" thickBot="1" thickTop="1">
      <c r="A45" s="23"/>
      <c r="B45" s="23"/>
      <c r="C45" s="23"/>
      <c r="D45" s="82" t="s">
        <v>11</v>
      </c>
      <c r="E45" s="83"/>
      <c r="F45" s="24">
        <v>938641</v>
      </c>
      <c r="G45" s="24"/>
      <c r="H45" s="24"/>
      <c r="I45" s="24">
        <v>938641</v>
      </c>
    </row>
    <row r="46" ht="15" thickTop="1"/>
  </sheetData>
  <sheetProtection/>
  <mergeCells count="25">
    <mergeCell ref="D45:E45"/>
    <mergeCell ref="D44:E44"/>
    <mergeCell ref="A27:I27"/>
    <mergeCell ref="B28:E28"/>
    <mergeCell ref="A29:A30"/>
    <mergeCell ref="C29:E29"/>
    <mergeCell ref="B31:E31"/>
    <mergeCell ref="C32:E32"/>
    <mergeCell ref="A8:I8"/>
    <mergeCell ref="G1:I1"/>
    <mergeCell ref="G2:I2"/>
    <mergeCell ref="B12:E12"/>
    <mergeCell ref="C19:E19"/>
    <mergeCell ref="A11:I11"/>
    <mergeCell ref="B18:E18"/>
    <mergeCell ref="B21:E21"/>
    <mergeCell ref="C13:E13"/>
    <mergeCell ref="B15:E15"/>
    <mergeCell ref="C16:E16"/>
    <mergeCell ref="B38:E38"/>
    <mergeCell ref="C39:E39"/>
    <mergeCell ref="B35:E35"/>
    <mergeCell ref="C36:E36"/>
    <mergeCell ref="C22:E22"/>
    <mergeCell ref="C24:E24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Ewelina Sobczynska</cp:lastModifiedBy>
  <cp:lastPrinted>2010-05-25T12:37:03Z</cp:lastPrinted>
  <dcterms:created xsi:type="dcterms:W3CDTF">2009-04-22T09:13:07Z</dcterms:created>
  <dcterms:modified xsi:type="dcterms:W3CDTF">2010-05-25T12:37:04Z</dcterms:modified>
  <cp:category/>
  <cp:version/>
  <cp:contentType/>
  <cp:contentStatus/>
</cp:coreProperties>
</file>